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0" yWindow="465" windowWidth="20730" windowHeight="11760"/>
  </bookViews>
  <sheets>
    <sheet name="Hoja1" sheetId="9" r:id="rId1"/>
  </sheets>
  <definedNames>
    <definedName name="_xlnm._FilterDatabase" localSheetId="0" hidden="1">Hoja1!$B$6:$F$877</definedName>
  </definedNames>
  <calcPr calcId="15000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77" i="9" l="1"/>
  <c r="D9" i="9"/>
  <c r="E154" i="9"/>
  <c r="F154" i="9"/>
  <c r="E727" i="9"/>
  <c r="F727" i="9"/>
  <c r="D871" i="9"/>
  <c r="D864" i="9"/>
  <c r="D859" i="9"/>
  <c r="D852" i="9"/>
  <c r="D820" i="9"/>
  <c r="D791" i="9"/>
  <c r="D778" i="9"/>
  <c r="D765" i="9"/>
  <c r="D707" i="9"/>
  <c r="D694" i="9"/>
  <c r="D672" i="9"/>
  <c r="D650" i="9"/>
  <c r="D640" i="9"/>
  <c r="D634" i="9"/>
  <c r="D620" i="9"/>
  <c r="D597" i="9"/>
  <c r="D588" i="9"/>
  <c r="D557" i="9"/>
  <c r="D533" i="9"/>
  <c r="D529" i="9"/>
  <c r="D519" i="9"/>
  <c r="D498" i="9"/>
  <c r="D487" i="9"/>
  <c r="D476" i="9"/>
  <c r="D462" i="9"/>
  <c r="D451" i="9"/>
  <c r="D439" i="9"/>
  <c r="D422" i="9"/>
  <c r="D413" i="9"/>
  <c r="D402" i="9"/>
  <c r="D393" i="9"/>
  <c r="D379" i="9"/>
  <c r="D358" i="9"/>
  <c r="D351" i="9"/>
  <c r="D339" i="9"/>
  <c r="D329" i="9"/>
  <c r="D324" i="9"/>
  <c r="D318" i="9"/>
  <c r="D303" i="9"/>
  <c r="D292" i="9"/>
  <c r="D285" i="9"/>
  <c r="D279" i="9"/>
  <c r="D272" i="9"/>
  <c r="D261" i="9"/>
  <c r="D256" i="9"/>
  <c r="D251" i="9"/>
  <c r="D246" i="9"/>
  <c r="D241" i="9"/>
  <c r="D236" i="9"/>
  <c r="D231" i="9"/>
  <c r="D226" i="9"/>
  <c r="D221" i="9"/>
  <c r="D215" i="9"/>
  <c r="D210" i="9"/>
  <c r="D205" i="9"/>
  <c r="D200" i="9"/>
  <c r="D195" i="9"/>
  <c r="D188" i="9"/>
  <c r="D178" i="9"/>
  <c r="D169" i="9"/>
  <c r="D144" i="9"/>
  <c r="D134" i="9"/>
  <c r="D127" i="9"/>
  <c r="D121" i="9"/>
  <c r="D105" i="9"/>
  <c r="D98" i="9"/>
  <c r="D81" i="9"/>
  <c r="D72" i="9"/>
  <c r="D66" i="9"/>
  <c r="D59" i="9"/>
  <c r="D51" i="9"/>
  <c r="D46" i="9"/>
  <c r="D40" i="9"/>
  <c r="D32" i="9"/>
  <c r="D15" i="9"/>
  <c r="C871" i="9"/>
  <c r="E870" i="9"/>
  <c r="F870" i="9"/>
  <c r="E869" i="9"/>
  <c r="F869" i="9"/>
  <c r="E868" i="9"/>
  <c r="E867" i="9"/>
  <c r="F867" i="9"/>
  <c r="C864" i="9"/>
  <c r="E863" i="9"/>
  <c r="E862" i="9"/>
  <c r="F862" i="9"/>
  <c r="C859" i="9"/>
  <c r="E858" i="9"/>
  <c r="F858" i="9"/>
  <c r="E857" i="9"/>
  <c r="F857" i="9"/>
  <c r="E856" i="9"/>
  <c r="E855" i="9"/>
  <c r="F855" i="9"/>
  <c r="C852" i="9"/>
  <c r="E851" i="9"/>
  <c r="F851" i="9"/>
  <c r="E850" i="9"/>
  <c r="F850" i="9"/>
  <c r="E849" i="9"/>
  <c r="F849" i="9"/>
  <c r="E848" i="9"/>
  <c r="F848" i="9"/>
  <c r="E847" i="9"/>
  <c r="F847" i="9"/>
  <c r="E846" i="9"/>
  <c r="F846" i="9"/>
  <c r="E845" i="9"/>
  <c r="F845" i="9"/>
  <c r="E844" i="9"/>
  <c r="F844" i="9"/>
  <c r="E843" i="9"/>
  <c r="F843" i="9"/>
  <c r="E842" i="9"/>
  <c r="F842" i="9"/>
  <c r="E841" i="9"/>
  <c r="F841" i="9"/>
  <c r="E840" i="9"/>
  <c r="F840" i="9"/>
  <c r="E839" i="9"/>
  <c r="F839" i="9"/>
  <c r="E838" i="9"/>
  <c r="F838" i="9"/>
  <c r="E837" i="9"/>
  <c r="F837" i="9"/>
  <c r="E836" i="9"/>
  <c r="F836" i="9"/>
  <c r="E835" i="9"/>
  <c r="F835" i="9"/>
  <c r="E834" i="9"/>
  <c r="F834" i="9"/>
  <c r="E833" i="9"/>
  <c r="F833" i="9"/>
  <c r="E832" i="9"/>
  <c r="F832" i="9"/>
  <c r="E831" i="9"/>
  <c r="F831" i="9"/>
  <c r="E830" i="9"/>
  <c r="F830" i="9"/>
  <c r="E829" i="9"/>
  <c r="F829" i="9"/>
  <c r="E828" i="9"/>
  <c r="F828" i="9"/>
  <c r="E827" i="9"/>
  <c r="F827" i="9"/>
  <c r="E826" i="9"/>
  <c r="F826" i="9"/>
  <c r="E825" i="9"/>
  <c r="F825" i="9"/>
  <c r="E824" i="9"/>
  <c r="F824" i="9"/>
  <c r="E823" i="9"/>
  <c r="C820" i="9"/>
  <c r="E819" i="9"/>
  <c r="F819" i="9"/>
  <c r="E818" i="9"/>
  <c r="F818" i="9"/>
  <c r="E817" i="9"/>
  <c r="F817" i="9"/>
  <c r="E816" i="9"/>
  <c r="F816" i="9"/>
  <c r="E815" i="9"/>
  <c r="F815" i="9"/>
  <c r="E814" i="9"/>
  <c r="F814" i="9"/>
  <c r="E813" i="9"/>
  <c r="F813" i="9"/>
  <c r="E812" i="9"/>
  <c r="F812" i="9"/>
  <c r="E811" i="9"/>
  <c r="F811" i="9"/>
  <c r="E810" i="9"/>
  <c r="F810" i="9"/>
  <c r="E809" i="9"/>
  <c r="F809" i="9"/>
  <c r="E808" i="9"/>
  <c r="F808" i="9"/>
  <c r="E807" i="9"/>
  <c r="F807" i="9"/>
  <c r="E806" i="9"/>
  <c r="F806" i="9"/>
  <c r="E805" i="9"/>
  <c r="F805" i="9"/>
  <c r="E804" i="9"/>
  <c r="F804" i="9"/>
  <c r="E803" i="9"/>
  <c r="F803" i="9"/>
  <c r="E802" i="9"/>
  <c r="F802" i="9"/>
  <c r="E801" i="9"/>
  <c r="F801" i="9"/>
  <c r="E800" i="9"/>
  <c r="F800" i="9"/>
  <c r="E799" i="9"/>
  <c r="F799" i="9"/>
  <c r="E798" i="9"/>
  <c r="F798" i="9"/>
  <c r="E797" i="9"/>
  <c r="F797" i="9"/>
  <c r="E796" i="9"/>
  <c r="F796" i="9"/>
  <c r="E795" i="9"/>
  <c r="F795" i="9"/>
  <c r="E794" i="9"/>
  <c r="F794" i="9"/>
  <c r="C791" i="9"/>
  <c r="E790" i="9"/>
  <c r="F790" i="9"/>
  <c r="E789" i="9"/>
  <c r="F789" i="9"/>
  <c r="E788" i="9"/>
  <c r="F788" i="9"/>
  <c r="E787" i="9"/>
  <c r="F787" i="9"/>
  <c r="E786" i="9"/>
  <c r="F786" i="9"/>
  <c r="E785" i="9"/>
  <c r="F785" i="9"/>
  <c r="E784" i="9"/>
  <c r="F784" i="9"/>
  <c r="E783" i="9"/>
  <c r="F783" i="9"/>
  <c r="E782" i="9"/>
  <c r="F782" i="9"/>
  <c r="E781" i="9"/>
  <c r="F781" i="9"/>
  <c r="C778" i="9"/>
  <c r="E777" i="9"/>
  <c r="F777" i="9"/>
  <c r="E776" i="9"/>
  <c r="F776" i="9"/>
  <c r="E775" i="9"/>
  <c r="F775" i="9"/>
  <c r="E774" i="9"/>
  <c r="F774" i="9"/>
  <c r="E773" i="9"/>
  <c r="F773" i="9"/>
  <c r="E772" i="9"/>
  <c r="F772" i="9"/>
  <c r="E771" i="9"/>
  <c r="F771" i="9"/>
  <c r="E770" i="9"/>
  <c r="F770" i="9"/>
  <c r="E769" i="9"/>
  <c r="F769" i="9"/>
  <c r="E768" i="9"/>
  <c r="C765" i="9"/>
  <c r="E764" i="9"/>
  <c r="F764" i="9"/>
  <c r="E763" i="9"/>
  <c r="F763" i="9"/>
  <c r="E762" i="9"/>
  <c r="F762" i="9"/>
  <c r="E761" i="9"/>
  <c r="F761" i="9"/>
  <c r="E760" i="9"/>
  <c r="F760" i="9"/>
  <c r="E759" i="9"/>
  <c r="F759" i="9"/>
  <c r="E758" i="9"/>
  <c r="F758" i="9"/>
  <c r="E757" i="9"/>
  <c r="F757" i="9"/>
  <c r="E756" i="9"/>
  <c r="F756" i="9"/>
  <c r="E752" i="9"/>
  <c r="F752" i="9"/>
  <c r="E751" i="9"/>
  <c r="F751" i="9"/>
  <c r="E750" i="9"/>
  <c r="F750" i="9"/>
  <c r="E749" i="9"/>
  <c r="F749" i="9"/>
  <c r="E748" i="9"/>
  <c r="F748" i="9"/>
  <c r="E747" i="9"/>
  <c r="F747" i="9"/>
  <c r="E746" i="9"/>
  <c r="F746" i="9"/>
  <c r="E745" i="9"/>
  <c r="F745" i="9"/>
  <c r="E744" i="9"/>
  <c r="F744" i="9"/>
  <c r="E743" i="9"/>
  <c r="F743" i="9"/>
  <c r="E742" i="9"/>
  <c r="F742" i="9"/>
  <c r="E741" i="9"/>
  <c r="F741" i="9"/>
  <c r="E740" i="9"/>
  <c r="F740" i="9"/>
  <c r="E739" i="9"/>
  <c r="F739" i="9"/>
  <c r="E738" i="9"/>
  <c r="F738" i="9"/>
  <c r="E737" i="9"/>
  <c r="F737" i="9"/>
  <c r="E733" i="9"/>
  <c r="F733" i="9"/>
  <c r="E732" i="9"/>
  <c r="F732" i="9"/>
  <c r="E731" i="9"/>
  <c r="F731" i="9"/>
  <c r="E730" i="9"/>
  <c r="F730" i="9"/>
  <c r="E729" i="9"/>
  <c r="F729" i="9"/>
  <c r="E728" i="9"/>
  <c r="F728" i="9"/>
  <c r="E726" i="9"/>
  <c r="F726" i="9"/>
  <c r="E725" i="9"/>
  <c r="F725" i="9"/>
  <c r="E724" i="9"/>
  <c r="F724" i="9"/>
  <c r="E723" i="9"/>
  <c r="F723" i="9"/>
  <c r="E722" i="9"/>
  <c r="F722" i="9"/>
  <c r="E721" i="9"/>
  <c r="F721" i="9"/>
  <c r="E717" i="9"/>
  <c r="F717" i="9"/>
  <c r="E716" i="9"/>
  <c r="F716" i="9"/>
  <c r="E715" i="9"/>
  <c r="F715" i="9"/>
  <c r="E714" i="9"/>
  <c r="F714" i="9"/>
  <c r="E713" i="9"/>
  <c r="F713" i="9"/>
  <c r="E712" i="9"/>
  <c r="F712" i="9"/>
  <c r="E711" i="9"/>
  <c r="F711" i="9"/>
  <c r="E710" i="9"/>
  <c r="F710" i="9"/>
  <c r="C707" i="9"/>
  <c r="E706" i="9"/>
  <c r="F706" i="9"/>
  <c r="E705" i="9"/>
  <c r="F705" i="9"/>
  <c r="E704" i="9"/>
  <c r="F704" i="9"/>
  <c r="E703" i="9"/>
  <c r="F703" i="9"/>
  <c r="E702" i="9"/>
  <c r="F702" i="9"/>
  <c r="E701" i="9"/>
  <c r="F701" i="9"/>
  <c r="E700" i="9"/>
  <c r="F700" i="9"/>
  <c r="E699" i="9"/>
  <c r="F699" i="9"/>
  <c r="E698" i="9"/>
  <c r="F698" i="9"/>
  <c r="E697" i="9"/>
  <c r="F697" i="9"/>
  <c r="C694" i="9"/>
  <c r="E693" i="9"/>
  <c r="F693" i="9"/>
  <c r="E692" i="9"/>
  <c r="F692" i="9"/>
  <c r="E691" i="9"/>
  <c r="F691" i="9"/>
  <c r="E690" i="9"/>
  <c r="F690" i="9"/>
  <c r="E689" i="9"/>
  <c r="F689" i="9"/>
  <c r="E688" i="9"/>
  <c r="F688" i="9"/>
  <c r="E684" i="9"/>
  <c r="F684" i="9"/>
  <c r="E683" i="9"/>
  <c r="F683" i="9"/>
  <c r="E682" i="9"/>
  <c r="F682" i="9"/>
  <c r="E681" i="9"/>
  <c r="F681" i="9"/>
  <c r="E680" i="9"/>
  <c r="F680" i="9"/>
  <c r="E679" i="9"/>
  <c r="F679" i="9"/>
  <c r="E678" i="9"/>
  <c r="F678" i="9"/>
  <c r="E677" i="9"/>
  <c r="F677" i="9"/>
  <c r="E676" i="9"/>
  <c r="F676" i="9"/>
  <c r="E675" i="9"/>
  <c r="F675" i="9"/>
  <c r="C672" i="9"/>
  <c r="E671" i="9"/>
  <c r="F671" i="9"/>
  <c r="E670" i="9"/>
  <c r="F670" i="9"/>
  <c r="E669" i="9"/>
  <c r="F669" i="9"/>
  <c r="E668" i="9"/>
  <c r="F668" i="9"/>
  <c r="E667" i="9"/>
  <c r="F667" i="9"/>
  <c r="E666" i="9"/>
  <c r="F666" i="9"/>
  <c r="E665" i="9"/>
  <c r="F665" i="9"/>
  <c r="E664" i="9"/>
  <c r="F664" i="9"/>
  <c r="E663" i="9"/>
  <c r="F663" i="9"/>
  <c r="E662" i="9"/>
  <c r="F662" i="9"/>
  <c r="E661" i="9"/>
  <c r="F661" i="9"/>
  <c r="E660" i="9"/>
  <c r="F660" i="9"/>
  <c r="E659" i="9"/>
  <c r="F659" i="9"/>
  <c r="E658" i="9"/>
  <c r="F658" i="9"/>
  <c r="E657" i="9"/>
  <c r="F657" i="9"/>
  <c r="E656" i="9"/>
  <c r="F656" i="9"/>
  <c r="E655" i="9"/>
  <c r="F655" i="9"/>
  <c r="E654" i="9"/>
  <c r="F654" i="9"/>
  <c r="E653" i="9"/>
  <c r="F653" i="9"/>
  <c r="C650" i="9"/>
  <c r="E649" i="9"/>
  <c r="F649" i="9"/>
  <c r="E648" i="9"/>
  <c r="F648" i="9"/>
  <c r="E647" i="9"/>
  <c r="F647" i="9"/>
  <c r="E646" i="9"/>
  <c r="F646" i="9"/>
  <c r="E645" i="9"/>
  <c r="F645" i="9"/>
  <c r="E644" i="9"/>
  <c r="F644" i="9"/>
  <c r="E643" i="9"/>
  <c r="F643" i="9"/>
  <c r="C640" i="9"/>
  <c r="E639" i="9"/>
  <c r="F639" i="9"/>
  <c r="E638" i="9"/>
  <c r="F638" i="9"/>
  <c r="E637" i="9"/>
  <c r="F637" i="9"/>
  <c r="C634" i="9"/>
  <c r="E633" i="9"/>
  <c r="F633" i="9"/>
  <c r="E632" i="9"/>
  <c r="F632" i="9"/>
  <c r="E631" i="9"/>
  <c r="F631" i="9"/>
  <c r="E630" i="9"/>
  <c r="F630" i="9"/>
  <c r="E629" i="9"/>
  <c r="F629" i="9"/>
  <c r="E628" i="9"/>
  <c r="F628" i="9"/>
  <c r="E627" i="9"/>
  <c r="F627" i="9"/>
  <c r="E626" i="9"/>
  <c r="F626" i="9"/>
  <c r="E625" i="9"/>
  <c r="F625" i="9"/>
  <c r="E624" i="9"/>
  <c r="F624" i="9"/>
  <c r="E623" i="9"/>
  <c r="F623" i="9"/>
  <c r="C620" i="9"/>
  <c r="E619" i="9"/>
  <c r="F619" i="9"/>
  <c r="E618" i="9"/>
  <c r="F618" i="9"/>
  <c r="E617" i="9"/>
  <c r="F617" i="9"/>
  <c r="E613" i="9"/>
  <c r="F613" i="9"/>
  <c r="E612" i="9"/>
  <c r="F612" i="9"/>
  <c r="E611" i="9"/>
  <c r="F611" i="9"/>
  <c r="E610" i="9"/>
  <c r="F610" i="9"/>
  <c r="E609" i="9"/>
  <c r="F609" i="9"/>
  <c r="E608" i="9"/>
  <c r="F608" i="9"/>
  <c r="E607" i="9"/>
  <c r="F607" i="9"/>
  <c r="E606" i="9"/>
  <c r="F606" i="9"/>
  <c r="E605" i="9"/>
  <c r="F605" i="9"/>
  <c r="E604" i="9"/>
  <c r="F604" i="9"/>
  <c r="E603" i="9"/>
  <c r="F603" i="9"/>
  <c r="E602" i="9"/>
  <c r="F602" i="9"/>
  <c r="E601" i="9"/>
  <c r="F601" i="9"/>
  <c r="E600" i="9"/>
  <c r="C597" i="9"/>
  <c r="E596" i="9"/>
  <c r="F596" i="9"/>
  <c r="E595" i="9"/>
  <c r="F595" i="9"/>
  <c r="E594" i="9"/>
  <c r="F594" i="9"/>
  <c r="E593" i="9"/>
  <c r="F593" i="9"/>
  <c r="E592" i="9"/>
  <c r="F592" i="9"/>
  <c r="E591" i="9"/>
  <c r="C588" i="9"/>
  <c r="E587" i="9"/>
  <c r="F587" i="9"/>
  <c r="E586" i="9"/>
  <c r="F586" i="9"/>
  <c r="E585" i="9"/>
  <c r="F585" i="9"/>
  <c r="E584" i="9"/>
  <c r="F584" i="9"/>
  <c r="E583" i="9"/>
  <c r="F583" i="9"/>
  <c r="E582" i="9"/>
  <c r="F582" i="9"/>
  <c r="E581" i="9"/>
  <c r="F581" i="9"/>
  <c r="E577" i="9"/>
  <c r="F577" i="9"/>
  <c r="E576" i="9"/>
  <c r="F576" i="9"/>
  <c r="E575" i="9"/>
  <c r="F575" i="9"/>
  <c r="E574" i="9"/>
  <c r="F574" i="9"/>
  <c r="E573" i="9"/>
  <c r="F573" i="9"/>
  <c r="E572" i="9"/>
  <c r="F572" i="9"/>
  <c r="E571" i="9"/>
  <c r="F571" i="9"/>
  <c r="E570" i="9"/>
  <c r="F570" i="9"/>
  <c r="E569" i="9"/>
  <c r="F569" i="9"/>
  <c r="E568" i="9"/>
  <c r="F568" i="9"/>
  <c r="E567" i="9"/>
  <c r="F567" i="9"/>
  <c r="E566" i="9"/>
  <c r="F566" i="9"/>
  <c r="E565" i="9"/>
  <c r="F565" i="9"/>
  <c r="E564" i="9"/>
  <c r="F564" i="9"/>
  <c r="E563" i="9"/>
  <c r="F563" i="9"/>
  <c r="E562" i="9"/>
  <c r="F562" i="9"/>
  <c r="E561" i="9"/>
  <c r="F561" i="9"/>
  <c r="E560" i="9"/>
  <c r="F560" i="9"/>
  <c r="C557" i="9"/>
  <c r="E556" i="9"/>
  <c r="F556" i="9"/>
  <c r="E555" i="9"/>
  <c r="F555" i="9"/>
  <c r="E554" i="9"/>
  <c r="F554" i="9"/>
  <c r="E553" i="9"/>
  <c r="F553" i="9"/>
  <c r="E552" i="9"/>
  <c r="F552" i="9"/>
  <c r="E551" i="9"/>
  <c r="F551" i="9"/>
  <c r="E550" i="9"/>
  <c r="F550" i="9"/>
  <c r="E549" i="9"/>
  <c r="F549" i="9"/>
  <c r="E548" i="9"/>
  <c r="F548" i="9"/>
  <c r="E547" i="9"/>
  <c r="F547" i="9"/>
  <c r="E546" i="9"/>
  <c r="F546" i="9"/>
  <c r="E545" i="9"/>
  <c r="F545" i="9"/>
  <c r="E544" i="9"/>
  <c r="F544" i="9"/>
  <c r="E543" i="9"/>
  <c r="F543" i="9"/>
  <c r="E542" i="9"/>
  <c r="F542" i="9"/>
  <c r="E541" i="9"/>
  <c r="F541" i="9"/>
  <c r="E540" i="9"/>
  <c r="F540" i="9"/>
  <c r="E539" i="9"/>
  <c r="F539" i="9"/>
  <c r="E538" i="9"/>
  <c r="F538" i="9"/>
  <c r="E537" i="9"/>
  <c r="F537" i="9"/>
  <c r="E536" i="9"/>
  <c r="F536" i="9"/>
  <c r="C533" i="9"/>
  <c r="E532" i="9"/>
  <c r="F532" i="9"/>
  <c r="F533" i="9"/>
  <c r="C529" i="9"/>
  <c r="E528" i="9"/>
  <c r="F528" i="9"/>
  <c r="E527" i="9"/>
  <c r="F527" i="9"/>
  <c r="E526" i="9"/>
  <c r="F526" i="9"/>
  <c r="E525" i="9"/>
  <c r="F525" i="9"/>
  <c r="E524" i="9"/>
  <c r="F524" i="9"/>
  <c r="E523" i="9"/>
  <c r="F523" i="9"/>
  <c r="E522" i="9"/>
  <c r="F522" i="9"/>
  <c r="C519" i="9"/>
  <c r="E518" i="9"/>
  <c r="F518" i="9"/>
  <c r="E517" i="9"/>
  <c r="F517" i="9"/>
  <c r="E516" i="9"/>
  <c r="F516" i="9"/>
  <c r="E515" i="9"/>
  <c r="F515" i="9"/>
  <c r="E514" i="9"/>
  <c r="F514" i="9"/>
  <c r="E513" i="9"/>
  <c r="F513" i="9"/>
  <c r="E512" i="9"/>
  <c r="F512" i="9"/>
  <c r="E508" i="9"/>
  <c r="F508" i="9"/>
  <c r="E507" i="9"/>
  <c r="F507" i="9"/>
  <c r="E506" i="9"/>
  <c r="F506" i="9"/>
  <c r="E505" i="9"/>
  <c r="F505" i="9"/>
  <c r="E504" i="9"/>
  <c r="F504" i="9"/>
  <c r="E503" i="9"/>
  <c r="F503" i="9"/>
  <c r="E502" i="9"/>
  <c r="F502" i="9"/>
  <c r="E501" i="9"/>
  <c r="C498" i="9"/>
  <c r="E497" i="9"/>
  <c r="F497" i="9"/>
  <c r="E496" i="9"/>
  <c r="F496" i="9"/>
  <c r="E495" i="9"/>
  <c r="F495" i="9"/>
  <c r="E494" i="9"/>
  <c r="F494" i="9"/>
  <c r="E493" i="9"/>
  <c r="F493" i="9"/>
  <c r="E492" i="9"/>
  <c r="F492" i="9"/>
  <c r="E491" i="9"/>
  <c r="F491" i="9"/>
  <c r="E490" i="9"/>
  <c r="F490" i="9"/>
  <c r="C487" i="9"/>
  <c r="E486" i="9"/>
  <c r="F486" i="9"/>
  <c r="E485" i="9"/>
  <c r="F485" i="9"/>
  <c r="E484" i="9"/>
  <c r="F484" i="9"/>
  <c r="E483" i="9"/>
  <c r="F483" i="9"/>
  <c r="E482" i="9"/>
  <c r="F482" i="9"/>
  <c r="E481" i="9"/>
  <c r="F481" i="9"/>
  <c r="E480" i="9"/>
  <c r="F480" i="9"/>
  <c r="E479" i="9"/>
  <c r="F479" i="9"/>
  <c r="C476" i="9"/>
  <c r="E475" i="9"/>
  <c r="F475" i="9"/>
  <c r="E474" i="9"/>
  <c r="F474" i="9"/>
  <c r="E473" i="9"/>
  <c r="F473" i="9"/>
  <c r="E472" i="9"/>
  <c r="F472" i="9"/>
  <c r="E471" i="9"/>
  <c r="F471" i="9"/>
  <c r="E470" i="9"/>
  <c r="F470" i="9"/>
  <c r="E469" i="9"/>
  <c r="F469" i="9"/>
  <c r="E468" i="9"/>
  <c r="F468" i="9"/>
  <c r="E467" i="9"/>
  <c r="F467" i="9"/>
  <c r="E466" i="9"/>
  <c r="F466" i="9"/>
  <c r="E465" i="9"/>
  <c r="F465" i="9"/>
  <c r="C462" i="9"/>
  <c r="E461" i="9"/>
  <c r="F461" i="9"/>
  <c r="E460" i="9"/>
  <c r="F460" i="9"/>
  <c r="E459" i="9"/>
  <c r="F459" i="9"/>
  <c r="E458" i="9"/>
  <c r="F458" i="9"/>
  <c r="E457" i="9"/>
  <c r="F457" i="9"/>
  <c r="E456" i="9"/>
  <c r="F456" i="9"/>
  <c r="E455" i="9"/>
  <c r="F455" i="9"/>
  <c r="E454" i="9"/>
  <c r="F454" i="9"/>
  <c r="C451" i="9"/>
  <c r="E450" i="9"/>
  <c r="F450" i="9"/>
  <c r="E449" i="9"/>
  <c r="F449" i="9"/>
  <c r="E448" i="9"/>
  <c r="F448" i="9"/>
  <c r="E447" i="9"/>
  <c r="F447" i="9"/>
  <c r="E446" i="9"/>
  <c r="F446" i="9"/>
  <c r="E445" i="9"/>
  <c r="F445" i="9"/>
  <c r="E444" i="9"/>
  <c r="F444" i="9"/>
  <c r="E443" i="9"/>
  <c r="F443" i="9"/>
  <c r="E442" i="9"/>
  <c r="F442" i="9"/>
  <c r="C439" i="9"/>
  <c r="E438" i="9"/>
  <c r="F438" i="9"/>
  <c r="E437" i="9"/>
  <c r="F437" i="9"/>
  <c r="E436" i="9"/>
  <c r="F436" i="9"/>
  <c r="E435" i="9"/>
  <c r="F435" i="9"/>
  <c r="E434" i="9"/>
  <c r="F434" i="9"/>
  <c r="E433" i="9"/>
  <c r="F433" i="9"/>
  <c r="E432" i="9"/>
  <c r="F432" i="9"/>
  <c r="E431" i="9"/>
  <c r="F431" i="9"/>
  <c r="E430" i="9"/>
  <c r="F430" i="9"/>
  <c r="E429" i="9"/>
  <c r="F429" i="9"/>
  <c r="E428" i="9"/>
  <c r="F428" i="9"/>
  <c r="E427" i="9"/>
  <c r="F427" i="9"/>
  <c r="E426" i="9"/>
  <c r="F426" i="9"/>
  <c r="E425" i="9"/>
  <c r="F425" i="9"/>
  <c r="C422" i="9"/>
  <c r="E421" i="9"/>
  <c r="F421" i="9"/>
  <c r="E420" i="9"/>
  <c r="F420" i="9"/>
  <c r="E419" i="9"/>
  <c r="F419" i="9"/>
  <c r="E418" i="9"/>
  <c r="F418" i="9"/>
  <c r="E417" i="9"/>
  <c r="F417" i="9"/>
  <c r="E416" i="9"/>
  <c r="F416" i="9"/>
  <c r="C413" i="9"/>
  <c r="E412" i="9"/>
  <c r="F412" i="9"/>
  <c r="E411" i="9"/>
  <c r="F411" i="9"/>
  <c r="E410" i="9"/>
  <c r="F410" i="9"/>
  <c r="E409" i="9"/>
  <c r="F409" i="9"/>
  <c r="E408" i="9"/>
  <c r="F408" i="9"/>
  <c r="E407" i="9"/>
  <c r="F407" i="9"/>
  <c r="E406" i="9"/>
  <c r="F406" i="9"/>
  <c r="E405" i="9"/>
  <c r="F405" i="9"/>
  <c r="C402" i="9"/>
  <c r="E401" i="9"/>
  <c r="F401" i="9"/>
  <c r="E400" i="9"/>
  <c r="F400" i="9"/>
  <c r="E399" i="9"/>
  <c r="F399" i="9"/>
  <c r="E398" i="9"/>
  <c r="F398" i="9"/>
  <c r="E397" i="9"/>
  <c r="F397" i="9"/>
  <c r="E396" i="9"/>
  <c r="C393" i="9"/>
  <c r="E392" i="9"/>
  <c r="F392" i="9"/>
  <c r="E391" i="9"/>
  <c r="F391" i="9"/>
  <c r="E390" i="9"/>
  <c r="F390" i="9"/>
  <c r="E389" i="9"/>
  <c r="F389" i="9"/>
  <c r="E388" i="9"/>
  <c r="F388" i="9"/>
  <c r="E387" i="9"/>
  <c r="F387" i="9"/>
  <c r="E386" i="9"/>
  <c r="F386" i="9"/>
  <c r="E385" i="9"/>
  <c r="F385" i="9"/>
  <c r="E384" i="9"/>
  <c r="F384" i="9"/>
  <c r="E383" i="9"/>
  <c r="F383" i="9"/>
  <c r="E382" i="9"/>
  <c r="C379" i="9"/>
  <c r="E378" i="9"/>
  <c r="F378" i="9"/>
  <c r="E377" i="9"/>
  <c r="F377" i="9"/>
  <c r="E376" i="9"/>
  <c r="F376" i="9"/>
  <c r="E375" i="9"/>
  <c r="F375" i="9"/>
  <c r="E374" i="9"/>
  <c r="F374" i="9"/>
  <c r="E373" i="9"/>
  <c r="F373" i="9"/>
  <c r="E372" i="9"/>
  <c r="F372" i="9"/>
  <c r="E368" i="9"/>
  <c r="F368" i="9"/>
  <c r="E367" i="9"/>
  <c r="F367" i="9"/>
  <c r="E366" i="9"/>
  <c r="F366" i="9"/>
  <c r="E365" i="9"/>
  <c r="F365" i="9"/>
  <c r="E364" i="9"/>
  <c r="F364" i="9"/>
  <c r="E363" i="9"/>
  <c r="F363" i="9"/>
  <c r="E362" i="9"/>
  <c r="F362" i="9"/>
  <c r="E361" i="9"/>
  <c r="F361" i="9"/>
  <c r="C358" i="9"/>
  <c r="E357" i="9"/>
  <c r="F357" i="9"/>
  <c r="E356" i="9"/>
  <c r="F356" i="9"/>
  <c r="E355" i="9"/>
  <c r="F355" i="9"/>
  <c r="E354" i="9"/>
  <c r="F354" i="9"/>
  <c r="C351" i="9"/>
  <c r="E350" i="9"/>
  <c r="F350" i="9"/>
  <c r="E349" i="9"/>
  <c r="F349" i="9"/>
  <c r="E348" i="9"/>
  <c r="F348" i="9"/>
  <c r="E347" i="9"/>
  <c r="F347" i="9"/>
  <c r="E346" i="9"/>
  <c r="F346" i="9"/>
  <c r="E345" i="9"/>
  <c r="F345" i="9"/>
  <c r="E344" i="9"/>
  <c r="F344" i="9"/>
  <c r="E343" i="9"/>
  <c r="F343" i="9"/>
  <c r="E342" i="9"/>
  <c r="F342" i="9"/>
  <c r="C339" i="9"/>
  <c r="E338" i="9"/>
  <c r="F338" i="9"/>
  <c r="E337" i="9"/>
  <c r="F337" i="9"/>
  <c r="E336" i="9"/>
  <c r="F336" i="9"/>
  <c r="E335" i="9"/>
  <c r="F335" i="9"/>
  <c r="E334" i="9"/>
  <c r="F334" i="9"/>
  <c r="E333" i="9"/>
  <c r="F333" i="9"/>
  <c r="E332" i="9"/>
  <c r="F332" i="9"/>
  <c r="C329" i="9"/>
  <c r="E328" i="9"/>
  <c r="F328" i="9"/>
  <c r="E327" i="9"/>
  <c r="F327" i="9"/>
  <c r="C324" i="9"/>
  <c r="E323" i="9"/>
  <c r="E322" i="9"/>
  <c r="F322" i="9"/>
  <c r="E321" i="9"/>
  <c r="F321" i="9"/>
  <c r="C318" i="9"/>
  <c r="E317" i="9"/>
  <c r="F317" i="9"/>
  <c r="E316" i="9"/>
  <c r="F316" i="9"/>
  <c r="E315" i="9"/>
  <c r="F315" i="9"/>
  <c r="E314" i="9"/>
  <c r="F314" i="9"/>
  <c r="E313" i="9"/>
  <c r="F313" i="9"/>
  <c r="E312" i="9"/>
  <c r="F312" i="9"/>
  <c r="E311" i="9"/>
  <c r="F311" i="9"/>
  <c r="E310" i="9"/>
  <c r="F310" i="9"/>
  <c r="E309" i="9"/>
  <c r="F309" i="9"/>
  <c r="E308" i="9"/>
  <c r="F308" i="9"/>
  <c r="E307" i="9"/>
  <c r="F307" i="9"/>
  <c r="E306" i="9"/>
  <c r="C303" i="9"/>
  <c r="E302" i="9"/>
  <c r="F302" i="9"/>
  <c r="E301" i="9"/>
  <c r="F301" i="9"/>
  <c r="E300" i="9"/>
  <c r="F300" i="9"/>
  <c r="E299" i="9"/>
  <c r="F299" i="9"/>
  <c r="E298" i="9"/>
  <c r="F298" i="9"/>
  <c r="E297" i="9"/>
  <c r="F297" i="9"/>
  <c r="E296" i="9"/>
  <c r="F296" i="9"/>
  <c r="E295" i="9"/>
  <c r="F295" i="9"/>
  <c r="C292" i="9"/>
  <c r="E291" i="9"/>
  <c r="F291" i="9"/>
  <c r="E290" i="9"/>
  <c r="F290" i="9"/>
  <c r="E289" i="9"/>
  <c r="F289" i="9"/>
  <c r="E288" i="9"/>
  <c r="C285" i="9"/>
  <c r="E284" i="9"/>
  <c r="F284" i="9"/>
  <c r="E283" i="9"/>
  <c r="F283" i="9"/>
  <c r="E282" i="9"/>
  <c r="F282" i="9"/>
  <c r="C279" i="9"/>
  <c r="E278" i="9"/>
  <c r="F278" i="9"/>
  <c r="E277" i="9"/>
  <c r="F277" i="9"/>
  <c r="E276" i="9"/>
  <c r="F276" i="9"/>
  <c r="E275" i="9"/>
  <c r="F275" i="9"/>
  <c r="C272" i="9"/>
  <c r="E271" i="9"/>
  <c r="F271" i="9"/>
  <c r="E270" i="9"/>
  <c r="F270" i="9"/>
  <c r="E269" i="9"/>
  <c r="F269" i="9"/>
  <c r="E268" i="9"/>
  <c r="F268" i="9"/>
  <c r="E267" i="9"/>
  <c r="F267" i="9"/>
  <c r="E266" i="9"/>
  <c r="F266" i="9"/>
  <c r="E265" i="9"/>
  <c r="F265" i="9"/>
  <c r="E264" i="9"/>
  <c r="F264" i="9"/>
  <c r="C261" i="9"/>
  <c r="E260" i="9"/>
  <c r="F260" i="9"/>
  <c r="E259" i="9"/>
  <c r="F259" i="9"/>
  <c r="C256" i="9"/>
  <c r="E255" i="9"/>
  <c r="F255" i="9"/>
  <c r="E254" i="9"/>
  <c r="F254" i="9"/>
  <c r="C251" i="9"/>
  <c r="E250" i="9"/>
  <c r="E249" i="9"/>
  <c r="F249" i="9"/>
  <c r="C246" i="9"/>
  <c r="E245" i="9"/>
  <c r="F245" i="9"/>
  <c r="E244" i="9"/>
  <c r="F244" i="9"/>
  <c r="C241" i="9"/>
  <c r="E240" i="9"/>
  <c r="F240" i="9"/>
  <c r="E239" i="9"/>
  <c r="F239" i="9"/>
  <c r="C236" i="9"/>
  <c r="E235" i="9"/>
  <c r="F235" i="9"/>
  <c r="E234" i="9"/>
  <c r="F234" i="9"/>
  <c r="C231" i="9"/>
  <c r="E230" i="9"/>
  <c r="E229" i="9"/>
  <c r="F229" i="9"/>
  <c r="C226" i="9"/>
  <c r="E225" i="9"/>
  <c r="E224" i="9"/>
  <c r="F224" i="9"/>
  <c r="C221" i="9"/>
  <c r="E220" i="9"/>
  <c r="F220" i="9"/>
  <c r="E219" i="9"/>
  <c r="F219" i="9"/>
  <c r="E218" i="9"/>
  <c r="C215" i="9"/>
  <c r="E214" i="9"/>
  <c r="F214" i="9"/>
  <c r="E213" i="9"/>
  <c r="C210" i="9"/>
  <c r="E209" i="9"/>
  <c r="F209" i="9"/>
  <c r="E208" i="9"/>
  <c r="C205" i="9"/>
  <c r="E204" i="9"/>
  <c r="F204" i="9"/>
  <c r="E203" i="9"/>
  <c r="C200" i="9"/>
  <c r="E199" i="9"/>
  <c r="F199" i="9"/>
  <c r="E198" i="9"/>
  <c r="C195" i="9"/>
  <c r="E194" i="9"/>
  <c r="F194" i="9"/>
  <c r="E193" i="9"/>
  <c r="F193" i="9"/>
  <c r="E192" i="9"/>
  <c r="F192" i="9"/>
  <c r="E191" i="9"/>
  <c r="C188" i="9"/>
  <c r="E187" i="9"/>
  <c r="F187" i="9"/>
  <c r="E186" i="9"/>
  <c r="F186" i="9"/>
  <c r="E185" i="9"/>
  <c r="F185" i="9"/>
  <c r="E184" i="9"/>
  <c r="F184" i="9"/>
  <c r="E183" i="9"/>
  <c r="F183" i="9"/>
  <c r="E182" i="9"/>
  <c r="F182" i="9"/>
  <c r="E181" i="9"/>
  <c r="F181" i="9"/>
  <c r="C178" i="9"/>
  <c r="E177" i="9"/>
  <c r="F177" i="9"/>
  <c r="E176" i="9"/>
  <c r="F176" i="9"/>
  <c r="E175" i="9"/>
  <c r="F175" i="9"/>
  <c r="E174" i="9"/>
  <c r="F174" i="9"/>
  <c r="E173" i="9"/>
  <c r="E172" i="9"/>
  <c r="F172" i="9"/>
  <c r="C169" i="9"/>
  <c r="E168" i="9"/>
  <c r="F168" i="9"/>
  <c r="E167" i="9"/>
  <c r="F167" i="9"/>
  <c r="E166" i="9"/>
  <c r="F166" i="9"/>
  <c r="E165" i="9"/>
  <c r="F165" i="9"/>
  <c r="E164" i="9"/>
  <c r="F164" i="9"/>
  <c r="E163" i="9"/>
  <c r="F163" i="9"/>
  <c r="E162" i="9"/>
  <c r="F162" i="9"/>
  <c r="E161" i="9"/>
  <c r="F161" i="9"/>
  <c r="E160" i="9"/>
  <c r="E159" i="9"/>
  <c r="F159" i="9"/>
  <c r="E155" i="9"/>
  <c r="E153" i="9"/>
  <c r="F153" i="9"/>
  <c r="E152" i="9"/>
  <c r="F152" i="9"/>
  <c r="E151" i="9"/>
  <c r="F151" i="9"/>
  <c r="E150" i="9"/>
  <c r="F150" i="9"/>
  <c r="E149" i="9"/>
  <c r="F149" i="9"/>
  <c r="E148" i="9"/>
  <c r="E147" i="9"/>
  <c r="F147" i="9"/>
  <c r="C144" i="9"/>
  <c r="E143" i="9"/>
  <c r="F143" i="9"/>
  <c r="E142" i="9"/>
  <c r="F142" i="9"/>
  <c r="E141" i="9"/>
  <c r="F141" i="9"/>
  <c r="E140" i="9"/>
  <c r="F140" i="9"/>
  <c r="E139" i="9"/>
  <c r="F139" i="9"/>
  <c r="E138" i="9"/>
  <c r="F138" i="9"/>
  <c r="E137" i="9"/>
  <c r="C134" i="9"/>
  <c r="E133" i="9"/>
  <c r="F133" i="9"/>
  <c r="E132" i="9"/>
  <c r="F132" i="9"/>
  <c r="E131" i="9"/>
  <c r="F131" i="9"/>
  <c r="E130" i="9"/>
  <c r="C127" i="9"/>
  <c r="E126" i="9"/>
  <c r="F126" i="9"/>
  <c r="E125" i="9"/>
  <c r="F125" i="9"/>
  <c r="E124" i="9"/>
  <c r="F124" i="9"/>
  <c r="C121" i="9"/>
  <c r="E120" i="9"/>
  <c r="F120" i="9"/>
  <c r="E119" i="9"/>
  <c r="F119" i="9"/>
  <c r="E118" i="9"/>
  <c r="F118" i="9"/>
  <c r="E117" i="9"/>
  <c r="F117" i="9"/>
  <c r="E116" i="9"/>
  <c r="F116" i="9"/>
  <c r="E115" i="9"/>
  <c r="F115" i="9"/>
  <c r="E114" i="9"/>
  <c r="F114" i="9"/>
  <c r="E113" i="9"/>
  <c r="F113" i="9"/>
  <c r="E112" i="9"/>
  <c r="F112" i="9"/>
  <c r="E111" i="9"/>
  <c r="F111" i="9"/>
  <c r="E110" i="9"/>
  <c r="F110" i="9"/>
  <c r="E109" i="9"/>
  <c r="F109" i="9"/>
  <c r="E108" i="9"/>
  <c r="C105" i="9"/>
  <c r="E104" i="9"/>
  <c r="F104" i="9"/>
  <c r="E103" i="9"/>
  <c r="F103" i="9"/>
  <c r="E102" i="9"/>
  <c r="F102" i="9"/>
  <c r="E101" i="9"/>
  <c r="F101" i="9"/>
  <c r="C98" i="9"/>
  <c r="E97" i="9"/>
  <c r="F97" i="9"/>
  <c r="E96" i="9"/>
  <c r="F96" i="9"/>
  <c r="E95" i="9"/>
  <c r="F95" i="9"/>
  <c r="E94" i="9"/>
  <c r="F94" i="9"/>
  <c r="E93" i="9"/>
  <c r="F93" i="9"/>
  <c r="E92" i="9"/>
  <c r="F92" i="9"/>
  <c r="E91" i="9"/>
  <c r="F91" i="9"/>
  <c r="E90" i="9"/>
  <c r="F90" i="9"/>
  <c r="E89" i="9"/>
  <c r="F89" i="9"/>
  <c r="E88" i="9"/>
  <c r="F88" i="9"/>
  <c r="E87" i="9"/>
  <c r="F87" i="9"/>
  <c r="E86" i="9"/>
  <c r="F86" i="9"/>
  <c r="E85" i="9"/>
  <c r="F85" i="9"/>
  <c r="E84" i="9"/>
  <c r="F84" i="9"/>
  <c r="C81" i="9"/>
  <c r="E80" i="9"/>
  <c r="F80" i="9"/>
  <c r="E79" i="9"/>
  <c r="F79" i="9"/>
  <c r="E78" i="9"/>
  <c r="F78" i="9"/>
  <c r="E77" i="9"/>
  <c r="F77" i="9"/>
  <c r="E76" i="9"/>
  <c r="F76" i="9"/>
  <c r="C72" i="9"/>
  <c r="E71" i="9"/>
  <c r="F71" i="9"/>
  <c r="E70" i="9"/>
  <c r="F70" i="9"/>
  <c r="E69" i="9"/>
  <c r="C66" i="9"/>
  <c r="E65" i="9"/>
  <c r="F65" i="9"/>
  <c r="E64" i="9"/>
  <c r="F64" i="9"/>
  <c r="E63" i="9"/>
  <c r="F63" i="9"/>
  <c r="E62" i="9"/>
  <c r="F62" i="9"/>
  <c r="C59" i="9"/>
  <c r="E58" i="9"/>
  <c r="F58" i="9"/>
  <c r="E57" i="9"/>
  <c r="F57" i="9"/>
  <c r="E56" i="9"/>
  <c r="F56" i="9"/>
  <c r="E55" i="9"/>
  <c r="F55" i="9"/>
  <c r="E54" i="9"/>
  <c r="F54" i="9"/>
  <c r="C51" i="9"/>
  <c r="E50" i="9"/>
  <c r="E49" i="9"/>
  <c r="F49" i="9"/>
  <c r="C46" i="9"/>
  <c r="E45" i="9"/>
  <c r="F45" i="9"/>
  <c r="E44" i="9"/>
  <c r="F44" i="9"/>
  <c r="E43" i="9"/>
  <c r="C40" i="9"/>
  <c r="E39" i="9"/>
  <c r="F39" i="9"/>
  <c r="E38" i="9"/>
  <c r="F38" i="9"/>
  <c r="E37" i="9"/>
  <c r="F37" i="9"/>
  <c r="E36" i="9"/>
  <c r="F36" i="9"/>
  <c r="E35" i="9"/>
  <c r="C32" i="9"/>
  <c r="E31" i="9"/>
  <c r="F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21" i="9"/>
  <c r="F21" i="9"/>
  <c r="E20" i="9"/>
  <c r="F20" i="9"/>
  <c r="E19" i="9"/>
  <c r="E18" i="9"/>
  <c r="F18" i="9"/>
  <c r="C15" i="9"/>
  <c r="E14" i="9"/>
  <c r="F14" i="9"/>
  <c r="E13" i="9"/>
  <c r="F13" i="9"/>
  <c r="E12" i="9"/>
  <c r="C9" i="9"/>
  <c r="E8" i="9"/>
  <c r="F8" i="9"/>
  <c r="E7" i="9"/>
  <c r="F7" i="9"/>
  <c r="F501" i="9"/>
  <c r="E40" i="9"/>
  <c r="F396" i="9"/>
  <c r="F402" i="9"/>
  <c r="E402" i="9"/>
  <c r="F155" i="9"/>
  <c r="E205" i="9"/>
  <c r="E215" i="9"/>
  <c r="E200" i="9"/>
  <c r="E221" i="9"/>
  <c r="E251" i="9"/>
  <c r="E210" i="9"/>
  <c r="E231" i="9"/>
  <c r="F241" i="9"/>
  <c r="F329" i="9"/>
  <c r="C874" i="9"/>
  <c r="C877" i="9"/>
  <c r="E169" i="9"/>
  <c r="F81" i="9"/>
  <c r="E51" i="9"/>
  <c r="E324" i="9"/>
  <c r="E852" i="9"/>
  <c r="E864" i="9"/>
  <c r="E32" i="9"/>
  <c r="F413" i="9"/>
  <c r="E178" i="9"/>
  <c r="E318" i="9"/>
  <c r="F791" i="9"/>
  <c r="F256" i="9"/>
  <c r="E533" i="9"/>
  <c r="E59" i="9"/>
  <c r="E72" i="9"/>
  <c r="F9" i="9"/>
  <c r="E15" i="9"/>
  <c r="F35" i="9"/>
  <c r="F40" i="9"/>
  <c r="E46" i="9"/>
  <c r="E121" i="9"/>
  <c r="E127" i="9"/>
  <c r="E226" i="9"/>
  <c r="E256" i="9"/>
  <c r="E292" i="9"/>
  <c r="E329" i="9"/>
  <c r="E640" i="9"/>
  <c r="F694" i="9"/>
  <c r="E859" i="9"/>
  <c r="E871" i="9"/>
  <c r="F236" i="9"/>
  <c r="F261" i="9"/>
  <c r="E620" i="9"/>
  <c r="E694" i="9"/>
  <c r="F59" i="9"/>
  <c r="E81" i="9"/>
  <c r="E134" i="9"/>
  <c r="E188" i="9"/>
  <c r="E195" i="9"/>
  <c r="E236" i="9"/>
  <c r="F358" i="9"/>
  <c r="F487" i="9"/>
  <c r="F105" i="9"/>
  <c r="E144" i="9"/>
  <c r="E351" i="9"/>
  <c r="E393" i="9"/>
  <c r="F127" i="9"/>
  <c r="F188" i="9"/>
  <c r="F66" i="9"/>
  <c r="F98" i="9"/>
  <c r="F272" i="9"/>
  <c r="F279" i="9"/>
  <c r="F351" i="9"/>
  <c r="F422" i="9"/>
  <c r="F246" i="9"/>
  <c r="F439" i="9"/>
  <c r="E9" i="9"/>
  <c r="E66" i="9"/>
  <c r="E98" i="9"/>
  <c r="E105" i="9"/>
  <c r="D874" i="9"/>
  <c r="F12" i="9"/>
  <c r="F15" i="9"/>
  <c r="F19" i="9"/>
  <c r="F32" i="9"/>
  <c r="F43" i="9"/>
  <c r="F46" i="9"/>
  <c r="F50" i="9"/>
  <c r="F51" i="9"/>
  <c r="F69" i="9"/>
  <c r="F72" i="9"/>
  <c r="F108" i="9"/>
  <c r="F121" i="9"/>
  <c r="F130" i="9"/>
  <c r="F134" i="9"/>
  <c r="F137" i="9"/>
  <c r="F144" i="9"/>
  <c r="F148" i="9"/>
  <c r="F160" i="9"/>
  <c r="F169" i="9"/>
  <c r="F173" i="9"/>
  <c r="F178" i="9"/>
  <c r="F191" i="9"/>
  <c r="F195" i="9"/>
  <c r="F198" i="9"/>
  <c r="F200" i="9"/>
  <c r="F203" i="9"/>
  <c r="F205" i="9"/>
  <c r="F208" i="9"/>
  <c r="F210" i="9"/>
  <c r="F213" i="9"/>
  <c r="F215" i="9"/>
  <c r="F218" i="9"/>
  <c r="F221" i="9"/>
  <c r="F225" i="9"/>
  <c r="F226" i="9"/>
  <c r="E241" i="9"/>
  <c r="E261" i="9"/>
  <c r="E272" i="9"/>
  <c r="F285" i="9"/>
  <c r="F288" i="9"/>
  <c r="F292" i="9"/>
  <c r="F306" i="9"/>
  <c r="F318" i="9"/>
  <c r="F323" i="9"/>
  <c r="F324" i="9"/>
  <c r="F339" i="9"/>
  <c r="E339" i="9"/>
  <c r="E439" i="9"/>
  <c r="E462" i="9"/>
  <c r="E498" i="9"/>
  <c r="F519" i="9"/>
  <c r="F557" i="9"/>
  <c r="F634" i="9"/>
  <c r="F672" i="9"/>
  <c r="F707" i="9"/>
  <c r="E707" i="9"/>
  <c r="F230" i="9"/>
  <c r="F231" i="9"/>
  <c r="E246" i="9"/>
  <c r="F250" i="9"/>
  <c r="F251" i="9"/>
  <c r="E358" i="9"/>
  <c r="F382" i="9"/>
  <c r="F393" i="9"/>
  <c r="E422" i="9"/>
  <c r="E529" i="9"/>
  <c r="E557" i="9"/>
  <c r="F650" i="9"/>
  <c r="F591" i="9"/>
  <c r="F597" i="9"/>
  <c r="E597" i="9"/>
  <c r="F600" i="9"/>
  <c r="E279" i="9"/>
  <c r="E285" i="9"/>
  <c r="E303" i="9"/>
  <c r="E413" i="9"/>
  <c r="F451" i="9"/>
  <c r="F462" i="9"/>
  <c r="E476" i="9"/>
  <c r="F498" i="9"/>
  <c r="F529" i="9"/>
  <c r="F620" i="9"/>
  <c r="F765" i="9"/>
  <c r="F768" i="9"/>
  <c r="F778" i="9"/>
  <c r="E778" i="9"/>
  <c r="F303" i="9"/>
  <c r="F379" i="9"/>
  <c r="E379" i="9"/>
  <c r="E451" i="9"/>
  <c r="F476" i="9"/>
  <c r="E487" i="9"/>
  <c r="E519" i="9"/>
  <c r="F588" i="9"/>
  <c r="F640" i="9"/>
  <c r="E672" i="9"/>
  <c r="F820" i="9"/>
  <c r="E588" i="9"/>
  <c r="E634" i="9"/>
  <c r="E650" i="9"/>
  <c r="E765" i="9"/>
  <c r="E791" i="9"/>
  <c r="E820" i="9"/>
  <c r="F823" i="9"/>
  <c r="F852" i="9"/>
  <c r="F856" i="9"/>
  <c r="F859" i="9"/>
  <c r="F863" i="9"/>
  <c r="F864" i="9"/>
  <c r="F868" i="9"/>
  <c r="F871" i="9"/>
  <c r="D877" i="9"/>
  <c r="F874" i="9"/>
  <c r="F877" i="9"/>
  <c r="E874" i="9"/>
  <c r="E877" i="9"/>
</calcChain>
</file>

<file path=xl/sharedStrings.xml><?xml version="1.0" encoding="utf-8"?>
<sst xmlns="http://schemas.openxmlformats.org/spreadsheetml/2006/main" count="1824" uniqueCount="469">
  <si>
    <t>PRESIDENCIA MUNICIPAL DE PUERTO VALLARTA, JAL.</t>
  </si>
  <si>
    <t>OFICIALÍA MAYOR ADMINISTRATIVA</t>
  </si>
  <si>
    <t xml:space="preserve">     PRESIDENCIA MUNICIPAL</t>
  </si>
  <si>
    <t>PLAZAS</t>
  </si>
  <si>
    <t>ANUAL</t>
  </si>
  <si>
    <t>SECRETARIO PRIVADO</t>
  </si>
  <si>
    <t>SECRETARIA EJECUTIVA</t>
  </si>
  <si>
    <t>TOTAL:</t>
  </si>
  <si>
    <t>SECRETARIA PARTICULAR</t>
  </si>
  <si>
    <t>SECRETARIO PARTICULAR</t>
  </si>
  <si>
    <t>ASISTENTE ADMINISTRATIVO</t>
  </si>
  <si>
    <t>MENSAJERO</t>
  </si>
  <si>
    <t>COMUNICACIÓN SOCIAL</t>
  </si>
  <si>
    <t>DIRECTOR GENERAL</t>
  </si>
  <si>
    <t>ANALISTA</t>
  </si>
  <si>
    <t>REPORTERO</t>
  </si>
  <si>
    <t>LOCUTOR</t>
  </si>
  <si>
    <t xml:space="preserve">SECRETARIA </t>
  </si>
  <si>
    <t>DISEÑADORA GRAFICA</t>
  </si>
  <si>
    <t>PRODUCTOR Y EDITOR</t>
  </si>
  <si>
    <t>ANALISTA DE REDES SOCIALES</t>
  </si>
  <si>
    <t>EDITOR DE VIDEO</t>
  </si>
  <si>
    <t>ASISTENTE</t>
  </si>
  <si>
    <t>ASISTENTE "D"</t>
  </si>
  <si>
    <t xml:space="preserve"> RELACIONES PÚBLICAS</t>
  </si>
  <si>
    <t>JEFE DE RELACIONES PÚBLICAS</t>
  </si>
  <si>
    <t>AUXILIAR ADMINISTRATIVO</t>
  </si>
  <si>
    <t>AUXILIAR DE EVENTOS</t>
  </si>
  <si>
    <t>COORDINADOR GENERAL</t>
  </si>
  <si>
    <t>COORDINADOR DE UNIDAD DE INVERSION PUBLICA</t>
  </si>
  <si>
    <t>COORDINADOR DE VINCULACION DE PROYECTOS</t>
  </si>
  <si>
    <t>ASESOR</t>
  </si>
  <si>
    <t>JEFE DE VALUACION Y SEG.</t>
  </si>
  <si>
    <t>JEFE DE PLANES Y PROGRAMAS</t>
  </si>
  <si>
    <t>COORDINADOR SEGUIMIENTO Y PROGR.</t>
  </si>
  <si>
    <t xml:space="preserve"> INSTITUTO VALLARTENSE DE LA MUJER</t>
  </si>
  <si>
    <t>DIRECTORA C MUJER</t>
  </si>
  <si>
    <t>ABOGADO "A"</t>
  </si>
  <si>
    <t>PSICOLOGO</t>
  </si>
  <si>
    <t>TRABAJADORA SOCIAL</t>
  </si>
  <si>
    <t xml:space="preserve"> INSTITUTO VALLARTENSE DE LA JUVENTUD</t>
  </si>
  <si>
    <t>COORDINADOR DE INSTITUTO VALLARTENSE DE LA JUVENTUD</t>
  </si>
  <si>
    <t>SECRETARIA</t>
  </si>
  <si>
    <t xml:space="preserve"> EDUCACION PÚBLICA</t>
  </si>
  <si>
    <t xml:space="preserve">SUBDIRECTOR </t>
  </si>
  <si>
    <t>JEFE DE EDUCACION MUNICIPAL</t>
  </si>
  <si>
    <t>AUXILIAR EN EDUCACION ESPECIAL</t>
  </si>
  <si>
    <t>AUXILIAR ADMVO. EN EDUCACION</t>
  </si>
  <si>
    <t>INSTITUTO VALLARTENSE DE ARTE Y CULTURA</t>
  </si>
  <si>
    <t>DIRECTOR DE ESCUELA DE MUSICA</t>
  </si>
  <si>
    <t>DIRECTOR</t>
  </si>
  <si>
    <t>BIBLIOTECARIO</t>
  </si>
  <si>
    <t>MAESTROS DE ARTES</t>
  </si>
  <si>
    <t>ENCARGADO DE COMPANIA TEATRAL</t>
  </si>
  <si>
    <t>DIRECTOR BANDA DE MÙSICA</t>
  </si>
  <si>
    <t>AUXILIAR DE BIBLIOTECA</t>
  </si>
  <si>
    <t>CRONISTA</t>
  </si>
  <si>
    <t>MÚSICO</t>
  </si>
  <si>
    <t xml:space="preserve"> SALA DE REGIDORES</t>
  </si>
  <si>
    <t xml:space="preserve"> SECRETARIA GENERAL</t>
  </si>
  <si>
    <t>SECRETARIO GENERAL</t>
  </si>
  <si>
    <t>COORDINADOR TECNICO DE INFORMACION</t>
  </si>
  <si>
    <t>AUXILIAR DE ARCHIVO MUNICIPAL</t>
  </si>
  <si>
    <t>COORDINADOR DE ARCHIVO MUNICIPAL</t>
  </si>
  <si>
    <t>NOTIFICADOR</t>
  </si>
  <si>
    <t>AUXILIAR DE OFICINA</t>
  </si>
  <si>
    <t>COORDINADOR DE SECTOR</t>
  </si>
  <si>
    <t>JEFE OFICIALIA DE PARTES Y UNIDAD DE TRANSPARENCIA E INFORMACION</t>
  </si>
  <si>
    <t>AUXILIAR TECNICO DE INFORMACION</t>
  </si>
  <si>
    <t>PROCURADURIA SOCIAL</t>
  </si>
  <si>
    <t>PROCURADOR</t>
  </si>
  <si>
    <t>ABOGADO "B"</t>
  </si>
  <si>
    <t xml:space="preserve"> DELEGACION EL PITILLAL</t>
  </si>
  <si>
    <t>DELEGADO MUNICIPAL</t>
  </si>
  <si>
    <t>SUB DELEGADO</t>
  </si>
  <si>
    <t>ASISTENTE EN LOGISTICA</t>
  </si>
  <si>
    <t>CHOFER</t>
  </si>
  <si>
    <t>JARDINERO</t>
  </si>
  <si>
    <t>DELEGACION IXTAPA</t>
  </si>
  <si>
    <t xml:space="preserve"> LAS PALMAS</t>
  </si>
  <si>
    <t>ENCARGADO DEL RASTRO</t>
  </si>
  <si>
    <t>AUXILIAR GENERAL</t>
  </si>
  <si>
    <t>ASEADOR</t>
  </si>
  <si>
    <t>ENCARGADO DEL CEMENTERIO</t>
  </si>
  <si>
    <t>EMPEDRADOR</t>
  </si>
  <si>
    <t>LAS JUNTAS</t>
  </si>
  <si>
    <t>AUX. DE LOGISTICA</t>
  </si>
  <si>
    <t xml:space="preserve"> REGISTRO CIVIL</t>
  </si>
  <si>
    <t>OFICIAL AUXILIAR</t>
  </si>
  <si>
    <t>ARCHIVISTA</t>
  </si>
  <si>
    <t xml:space="preserve"> OFICINA DE ENLACE S.R.E</t>
  </si>
  <si>
    <t>JEFE DE OFICINA DE ENLACE DE SECRETARIA DE RELACIONES EXTERIORES</t>
  </si>
  <si>
    <t xml:space="preserve"> AGENCIA MOJONERAS</t>
  </si>
  <si>
    <t>AGENTE MUNCIPAL</t>
  </si>
  <si>
    <t>AUXILIAR GENERAL RURAL</t>
  </si>
  <si>
    <t xml:space="preserve"> AGENCIA SANTA CRUZ DE QUELITAN</t>
  </si>
  <si>
    <t>AGENTE MUNICIPAL</t>
  </si>
  <si>
    <t xml:space="preserve"> EL JORULLO</t>
  </si>
  <si>
    <t xml:space="preserve"> AGENCIA MISMALOYA</t>
  </si>
  <si>
    <t xml:space="preserve"> AGENCIA BOCA DE TOMATLAN</t>
  </si>
  <si>
    <t xml:space="preserve"> AGENCIA TEBELCHÍA</t>
  </si>
  <si>
    <t xml:space="preserve"> AGENCIA EL CANTON</t>
  </si>
  <si>
    <t xml:space="preserve"> AGENCIA PLAYA GRANDE</t>
  </si>
  <si>
    <t xml:space="preserve"> AGENCIA EL COLORADO</t>
  </si>
  <si>
    <t xml:space="preserve"> AGENCIA EL RANCHITO</t>
  </si>
  <si>
    <t xml:space="preserve"> AGENCIA RANCHO VIEJO EL VELADERO</t>
  </si>
  <si>
    <t xml:space="preserve"> AGENCIA LA DESEMBOCADA</t>
  </si>
  <si>
    <t xml:space="preserve"> AGENCIA EL ZANCUDO</t>
  </si>
  <si>
    <t>TESORERIA</t>
  </si>
  <si>
    <t>TESORERO</t>
  </si>
  <si>
    <t>SUB TESORERO</t>
  </si>
  <si>
    <t>RECAUDADOR</t>
  </si>
  <si>
    <t>AUDITOR "A"</t>
  </si>
  <si>
    <t>COORDINADOR DE VIVIENDA</t>
  </si>
  <si>
    <t xml:space="preserve"> CONTROL DE PRESUPUESTO</t>
  </si>
  <si>
    <t>COORDINADOR PRESUPUESTAL</t>
  </si>
  <si>
    <t>ANALISTA PRESUPUESTAL</t>
  </si>
  <si>
    <t xml:space="preserve"> EGRESOS</t>
  </si>
  <si>
    <t>JEFE DE EGRESOS</t>
  </si>
  <si>
    <t>AUX CONTABLE</t>
  </si>
  <si>
    <t xml:space="preserve"> CONTABILIDAD</t>
  </si>
  <si>
    <t>CONTADOR GENERAL</t>
  </si>
  <si>
    <t>SUBJEFE DE CONTABILIDAD</t>
  </si>
  <si>
    <t>AUXILIAR DE CONTABILIDAD</t>
  </si>
  <si>
    <t xml:space="preserve"> INGRESOS</t>
  </si>
  <si>
    <t>CAJERO PRINCIPAL</t>
  </si>
  <si>
    <t xml:space="preserve">AUXILIAR ADMINISTRATIVO </t>
  </si>
  <si>
    <t>SUPERVISOR DE RECAUDACION</t>
  </si>
  <si>
    <t>CONTROL Y SEGUIMIENTO</t>
  </si>
  <si>
    <t>SUBJEFE DE ESTUDIOS</t>
  </si>
  <si>
    <t xml:space="preserve"> CATASTRO</t>
  </si>
  <si>
    <t>SUBDIRECTOR</t>
  </si>
  <si>
    <t>JEFE DE TRAMITE Y REGISTRO</t>
  </si>
  <si>
    <t>JEFE DE VALUACION</t>
  </si>
  <si>
    <t>SUBJEFE DE TRAMITE Y REGISTRO</t>
  </si>
  <si>
    <t>SUBJEFE DE NOTIFICACION</t>
  </si>
  <si>
    <t>SUBJEFE DE VALUADORES</t>
  </si>
  <si>
    <t>SUBJEFE DE CARTOGRAFIA</t>
  </si>
  <si>
    <t>DEPURADOR</t>
  </si>
  <si>
    <t>VALUADOR</t>
  </si>
  <si>
    <t xml:space="preserve"> FISCALIZACION</t>
  </si>
  <si>
    <t>JEFE DE FISCALIZACION</t>
  </si>
  <si>
    <t>AUDITOR DE FISCALIZACION</t>
  </si>
  <si>
    <t xml:space="preserve"> APREMIOS</t>
  </si>
  <si>
    <t>JEFE DE APREMIOS</t>
  </si>
  <si>
    <t xml:space="preserve"> PROVEEDURIA</t>
  </si>
  <si>
    <t>AUXILIAR DE COMPRAS</t>
  </si>
  <si>
    <t>ALMACENISTA</t>
  </si>
  <si>
    <t>JEFE DE PROVEEDURIA</t>
  </si>
  <si>
    <t>COTIZADOR</t>
  </si>
  <si>
    <t>ABASTECEDOR DE COMBUSTIBLE</t>
  </si>
  <si>
    <t>SUBDIRECTOR DE FOMENTO AGROPECUARIO</t>
  </si>
  <si>
    <t>ASISTENTE "E"</t>
  </si>
  <si>
    <t>VAQUERO</t>
  </si>
  <si>
    <t>SINDICATURA</t>
  </si>
  <si>
    <t>COORDINADOR ADMINISTRATIVO</t>
  </si>
  <si>
    <t>DIRECCION  JURIDICA</t>
  </si>
  <si>
    <t>SUBDIRECTOR JURIDICO</t>
  </si>
  <si>
    <t xml:space="preserve"> JUZGADO MUNICIPAL</t>
  </si>
  <si>
    <t>COORDINADOR DE JUZGADOS MUNICIPALES</t>
  </si>
  <si>
    <t>JUEZ</t>
  </si>
  <si>
    <t>SECRETARIO DE ACUERDOS</t>
  </si>
  <si>
    <t>MÉDICO LEGISTA</t>
  </si>
  <si>
    <t>ACTUARIO</t>
  </si>
  <si>
    <t xml:space="preserve"> OFICIALIA MAYOR ADMINISTRATIVA</t>
  </si>
  <si>
    <t xml:space="preserve">SUB OFICIAL </t>
  </si>
  <si>
    <t>CHOFER "A"</t>
  </si>
  <si>
    <t>AUXILIAR DE OFICIALIA MAYOR</t>
  </si>
  <si>
    <t>ABOGADO LABORISTA</t>
  </si>
  <si>
    <t>AUXILIAR DE CAPACITACION</t>
  </si>
  <si>
    <t>AUXILIAR DE RELACIONES LABORALES</t>
  </si>
  <si>
    <t xml:space="preserve"> JEFATURA DE NÓMINAS</t>
  </si>
  <si>
    <t>JEFE DE NÓMINA</t>
  </si>
  <si>
    <t xml:space="preserve"> JEFATURA DE RECURSOS HUMANOS</t>
  </si>
  <si>
    <t>JEFE DE RECURSOS HUMANOS</t>
  </si>
  <si>
    <t>COORDINADOR DE DES. INSTITUCIONAL</t>
  </si>
  <si>
    <t>PATRIMONIO</t>
  </si>
  <si>
    <t>JEFE DE PATRIMONIO MUNICIPAL</t>
  </si>
  <si>
    <t>ASISTENTE EN ADMINISTRACION PATRIMONIAL</t>
  </si>
  <si>
    <t>ENC. DE BIENES MUEBLES</t>
  </si>
  <si>
    <t xml:space="preserve"> SERVICIOS MEDICOS MUNICIPALES</t>
  </si>
  <si>
    <t>SUBJEFE MEDICO</t>
  </si>
  <si>
    <t>ENCARGADO DE ALMACÉN</t>
  </si>
  <si>
    <t>MEDICO</t>
  </si>
  <si>
    <t>ENFERMERA</t>
  </si>
  <si>
    <t>ENCARGADO DE FARMACIA</t>
  </si>
  <si>
    <t xml:space="preserve"> SUBDIRECCION DE TI Y GOBIERNO ELECTRONICO</t>
  </si>
  <si>
    <t>JEFE DE INGENIERÍA DE SOFTWARE</t>
  </si>
  <si>
    <t>JEFE DE TELEMÁTICA Y SEGURIDAD T.I.</t>
  </si>
  <si>
    <t>JEFE DE INNOVACIÓN Y CALIDAD T.I.</t>
  </si>
  <si>
    <t>PROGRAMADOR ANALISTA</t>
  </si>
  <si>
    <t xml:space="preserve">PROGRAMADOR </t>
  </si>
  <si>
    <t>JEFE DE SOPORTE TECNICO Y SISTEMAS EN PRODUCCION</t>
  </si>
  <si>
    <t>JEFE DE INGENIERIA EN PROCESOS</t>
  </si>
  <si>
    <t xml:space="preserve"> MANTENIMIENTO DE INMUEBLES E INTENDENCIA</t>
  </si>
  <si>
    <t>JEFE DE MANTENIMIENTO</t>
  </si>
  <si>
    <t>ELECTRICISTA</t>
  </si>
  <si>
    <t>FONTANERO</t>
  </si>
  <si>
    <t>TÉCNICO EN AIRE ACONDICIONADO</t>
  </si>
  <si>
    <t>AUXILIAR DE MANTENIMIENTO</t>
  </si>
  <si>
    <t>INTENDENTE</t>
  </si>
  <si>
    <t>SUPERVISOR DE INTENDENCIA</t>
  </si>
  <si>
    <t>ENC. DE MANTENIMIENTO</t>
  </si>
  <si>
    <t>JEFE DE DEPARTAMENTO IMAGEN VISUAL</t>
  </si>
  <si>
    <t>JEFE DE SECCION</t>
  </si>
  <si>
    <t>JEFE DE SECCION DE LICENCIAS</t>
  </si>
  <si>
    <t>VERIFICADOR</t>
  </si>
  <si>
    <t>CABINERO</t>
  </si>
  <si>
    <t xml:space="preserve"> MERCADOS</t>
  </si>
  <si>
    <t xml:space="preserve">JEFE DE MERCADOS </t>
  </si>
  <si>
    <t>VELADOR "A"</t>
  </si>
  <si>
    <t>VELADOR</t>
  </si>
  <si>
    <t>COORD. DE PROGR. SOCIALES</t>
  </si>
  <si>
    <t>AUXILIAR DE PROGRAMAS</t>
  </si>
  <si>
    <t>JEFE DE PART. CIUDADANA</t>
  </si>
  <si>
    <t>JEFE ADMINISTRATIVO</t>
  </si>
  <si>
    <t>ENCARGADO DE RECLUTAMIENTO</t>
  </si>
  <si>
    <t>JEFE DE FOMENTO TURÍSTICO</t>
  </si>
  <si>
    <t>PROMOTOR TURÍSTICO</t>
  </si>
  <si>
    <t>ASISTENTE "A"</t>
  </si>
  <si>
    <t>COMISARIO</t>
  </si>
  <si>
    <t>SUBDIRECCIÓN OPERATIVA DE SEGURIDAD CIUDADANA</t>
  </si>
  <si>
    <t>SUBDIRECTOR OPERATIVO</t>
  </si>
  <si>
    <t>SUBOFICIAL</t>
  </si>
  <si>
    <t>POLICIA PRIMERO</t>
  </si>
  <si>
    <t>POLICIA SEGUNDO</t>
  </si>
  <si>
    <t>POLICIA TERCERO</t>
  </si>
  <si>
    <t>POLICIA</t>
  </si>
  <si>
    <t>SUBDIRECCIÓN ADMINISTRATIVA DE SEGURIDAD CIUDADANA</t>
  </si>
  <si>
    <t>SUBDIRECTOR ADMINISTRATIVO</t>
  </si>
  <si>
    <t>PERITO</t>
  </si>
  <si>
    <t>ENC. DE ARMAS Y MUNICIONES</t>
  </si>
  <si>
    <t>AUXILIAR TECNICO VIAL</t>
  </si>
  <si>
    <t>AUXILIAR DE UNIDADES</t>
  </si>
  <si>
    <t>PELUQUERO</t>
  </si>
  <si>
    <t>OFICIALIA DE PARTES</t>
  </si>
  <si>
    <t>ACADEMIA DE POLICIA</t>
  </si>
  <si>
    <t>ASISTENTE DE ACADEMIA</t>
  </si>
  <si>
    <t>COORDINADOR ACADEMICO</t>
  </si>
  <si>
    <t>FORMADOR ACADEMICO</t>
  </si>
  <si>
    <t>INSTRUCTOR DE ACADEMIA</t>
  </si>
  <si>
    <t>INSTRUCTOR DE ACONDICIONAMIENTO FISICO</t>
  </si>
  <si>
    <t>SUB DIRECCION JURIDICA</t>
  </si>
  <si>
    <t>ABOGADO</t>
  </si>
  <si>
    <t>DIRECCIÓN DE VIALIDAD Y TRÁNSITO</t>
  </si>
  <si>
    <t>SEGUNDO OFICIAL</t>
  </si>
  <si>
    <t>TERCER OFICIAL</t>
  </si>
  <si>
    <t>ENC. MANTENIM. BALIZAMIENTO</t>
  </si>
  <si>
    <t>ENC. MANTENIM. SEMAFOROS</t>
  </si>
  <si>
    <t>JEFATURA DE TECNOLOGÍAS Y SIMOVI</t>
  </si>
  <si>
    <t>JEFE DE DEPARTAMENTO  DE TECNOLOGIA Y VIDEO VIGILANCIA"A"</t>
  </si>
  <si>
    <t>OPERADOR DE VIDEO</t>
  </si>
  <si>
    <t>OPERADOR DE ENLACE</t>
  </si>
  <si>
    <t xml:space="preserve">BOMBEROS </t>
  </si>
  <si>
    <t>COMANDANTE</t>
  </si>
  <si>
    <t>BOMBERO TERCERO</t>
  </si>
  <si>
    <t>BOMBERO</t>
  </si>
  <si>
    <t>GUARDAVIDAS</t>
  </si>
  <si>
    <t xml:space="preserve"> PROTECCION CIVIL</t>
  </si>
  <si>
    <t>AGENTE</t>
  </si>
  <si>
    <t>DIRECCION DE SERVICIOS PUBLICOS MUNICIPALES</t>
  </si>
  <si>
    <t>ASISTENTE  EN LOGISTICA</t>
  </si>
  <si>
    <t>ADMINISTRADOR</t>
  </si>
  <si>
    <t xml:space="preserve"> RASTRO</t>
  </si>
  <si>
    <t>JEFE DE RASTRO</t>
  </si>
  <si>
    <t>SUB ADMINISTRADOR</t>
  </si>
  <si>
    <t>COORDINADOR DE INSPECTORES MVZ</t>
  </si>
  <si>
    <t>MVZ. INSPECTOR</t>
  </si>
  <si>
    <t>COORD. RASTRO DE AVES</t>
  </si>
  <si>
    <t>GUARDA RASTRO</t>
  </si>
  <si>
    <t>CHOFER DE RUTA</t>
  </si>
  <si>
    <t>VIGILANTE</t>
  </si>
  <si>
    <t>SUPERVISOR</t>
  </si>
  <si>
    <t>PESADOR EN CANAL</t>
  </si>
  <si>
    <t>ESTIBADOR</t>
  </si>
  <si>
    <t>LAVADOR DE MENUDO</t>
  </si>
  <si>
    <t>DEGOLLADOR</t>
  </si>
  <si>
    <t xml:space="preserve"> RELLENO SANITARIO</t>
  </si>
  <si>
    <t>JEFE DE RELLENO SANITARIO</t>
  </si>
  <si>
    <t xml:space="preserve">OPERADOR SANITARIO </t>
  </si>
  <si>
    <t>OPERADOR MAQ. PESADA</t>
  </si>
  <si>
    <t>OPERADOR DE TRACTOCAMIÓN</t>
  </si>
  <si>
    <t>CONTROL DE INGRESO</t>
  </si>
  <si>
    <t>BANDERERO</t>
  </si>
  <si>
    <t>AYUDANTE GENERAL</t>
  </si>
  <si>
    <t>OPERADOR DE MAQUINARIA</t>
  </si>
  <si>
    <t xml:space="preserve"> ALUMBRADO PÚBLICO</t>
  </si>
  <si>
    <t>JEFE DE ALUMBRADO PÚBLICO</t>
  </si>
  <si>
    <t>SUB JEFE DE DE ALUMBRADO</t>
  </si>
  <si>
    <t>OFICIAL ALBAÑIL</t>
  </si>
  <si>
    <t xml:space="preserve"> ASEO PÚBLICO</t>
  </si>
  <si>
    <t>JEFE DE ASEO PÚBLICO</t>
  </si>
  <si>
    <t>SUB JEFE DE  ASEO PÚBLICO</t>
  </si>
  <si>
    <t>JEFE DE CUADRILLA</t>
  </si>
  <si>
    <t>OPERADOR DE BARREDORA</t>
  </si>
  <si>
    <t>PEON</t>
  </si>
  <si>
    <t xml:space="preserve"> CEMENTERIOS</t>
  </si>
  <si>
    <t>JEFE DE CEMENTERIOS</t>
  </si>
  <si>
    <t>AUXILIAR DE INTENDENCIA</t>
  </si>
  <si>
    <t xml:space="preserve"> PARQUES Y JARDINES</t>
  </si>
  <si>
    <t>JEFE DE PARQUES Y JARDINES</t>
  </si>
  <si>
    <t>AUXILIAR DE PARQUES Y JARDINES</t>
  </si>
  <si>
    <t>BODEGUERO</t>
  </si>
  <si>
    <t>SUBDIRECTOR DE REGLAMENTOS</t>
  </si>
  <si>
    <t>INSPECTOR DE REGLAMENTOS</t>
  </si>
  <si>
    <t>SUBJEFE DE REGLAMENTOS</t>
  </si>
  <si>
    <t>INSPECTOR DE GANADERIA</t>
  </si>
  <si>
    <t>OPERADOR CENTRAL DE RADIO</t>
  </si>
  <si>
    <t>SUPERVISOR DE FRACCIONAM.</t>
  </si>
  <si>
    <t xml:space="preserve"> MANTENIMIENTO DE VEHÍCULOS</t>
  </si>
  <si>
    <t>JEFE DE MANTTO. DE VEHÌCULOS</t>
  </si>
  <si>
    <t>SUBJEFE MTTO. MAQ. PESADA</t>
  </si>
  <si>
    <t>SUBJEFE MTTO. DE VEHÌCULOS</t>
  </si>
  <si>
    <t>MECÁNICO</t>
  </si>
  <si>
    <t>ELÉCTRICO</t>
  </si>
  <si>
    <t>SOLDADOR</t>
  </si>
  <si>
    <t>AYUDANTE DE MECÁNICO</t>
  </si>
  <si>
    <t>AUXILIAR DE ECOLOGÌA</t>
  </si>
  <si>
    <t>VERIFICADOR AMBIENTAL</t>
  </si>
  <si>
    <t>SUPERVISOR DE ECOLOGIA</t>
  </si>
  <si>
    <t>EDUCADOR AMBIENTAL</t>
  </si>
  <si>
    <t>CONTRALORIA SOCIAL</t>
  </si>
  <si>
    <t>CONTRALOR</t>
  </si>
  <si>
    <t>SUB CONTRALOR</t>
  </si>
  <si>
    <t>JEFE DE AUDITORIA DE OBRA PÚBLICA</t>
  </si>
  <si>
    <t>JEFE DE AUDITORÍA FINANCIERA</t>
  </si>
  <si>
    <t>JEFE DE RESPONSABILIDADES</t>
  </si>
  <si>
    <t>JEFE POLITICAS DE BUEN GOBIERNO</t>
  </si>
  <si>
    <t>JEFE DE COSTOS Y PRESUPUESTOS</t>
  </si>
  <si>
    <t>ANALISTAS DE COSTOS</t>
  </si>
  <si>
    <t>JEFE DE MAQUINARIA</t>
  </si>
  <si>
    <t>ENC. DE REVISION DE ESTIMACIONES</t>
  </si>
  <si>
    <t>ENCARGADO DE MANTENIMIENTO</t>
  </si>
  <si>
    <t>PINTOR A</t>
  </si>
  <si>
    <t>RESIDENTE DE OBRA</t>
  </si>
  <si>
    <t>SOBREESTANTE DE MAQ. PESADA</t>
  </si>
  <si>
    <t>SOBRESTANTE</t>
  </si>
  <si>
    <t>CHOFER "B"</t>
  </si>
  <si>
    <t>AYDTE. DE OP. DE MAQ. PESADA</t>
  </si>
  <si>
    <t>JEFE DE PROYECTOS</t>
  </si>
  <si>
    <t>JEFE DE INSPECCION Y VIGILANCIA</t>
  </si>
  <si>
    <t>DICTAMINADOR</t>
  </si>
  <si>
    <t>SUB JEFE DE LICENCIAS Y CALIFICACIÓN</t>
  </si>
  <si>
    <t>SUB JEFE ADMINISTRATIVO</t>
  </si>
  <si>
    <t>SUB JEFE DE  ESTUDIOS</t>
  </si>
  <si>
    <t>ELABORACION DE LICENCIAS</t>
  </si>
  <si>
    <t>PROYECTISTA</t>
  </si>
  <si>
    <t>SUB JEFE DE NOMENCLATURA</t>
  </si>
  <si>
    <t>TOPÓGRAFO</t>
  </si>
  <si>
    <t>INSPECTOR DE OBRA</t>
  </si>
  <si>
    <t>AUXILIAR DE NOMENCLATURA</t>
  </si>
  <si>
    <t>AYUDANTE DE TOPOGRAFO</t>
  </si>
  <si>
    <t>RECEPCION Y ENTREGA DE TRAMITES</t>
  </si>
  <si>
    <t>INFORMACION AL CIUDADANO</t>
  </si>
  <si>
    <t>VERIFICADOR DE CAMPO</t>
  </si>
  <si>
    <t>CENTRO DE ACOPIO ANIMAL</t>
  </si>
  <si>
    <t>CAPTURISTA ANIMAL</t>
  </si>
  <si>
    <t>SUBJEFE DE DEPTO.</t>
  </si>
  <si>
    <t>MEDICO VETERINARIO</t>
  </si>
  <si>
    <t>COMUSIDA</t>
  </si>
  <si>
    <t>PROMOTOR</t>
  </si>
  <si>
    <t>COORDINADOR</t>
  </si>
  <si>
    <t>COMUDIS</t>
  </si>
  <si>
    <t xml:space="preserve">COORDINADOR      </t>
  </si>
  <si>
    <t xml:space="preserve">AUXILIAR TECNICO              </t>
  </si>
  <si>
    <t>DIETAS</t>
  </si>
  <si>
    <t>JEFE DE CONTROL PRESUPUESTAL</t>
  </si>
  <si>
    <t xml:space="preserve">OFICIAL MAYOR </t>
  </si>
  <si>
    <t>OFICIAL REGISTRO CIVIL</t>
  </si>
  <si>
    <t>EDITOR DE NÓMINAS</t>
  </si>
  <si>
    <t>AUXILIAR EN NÓMINAS</t>
  </si>
  <si>
    <t>ABOGADO LABORISTA B</t>
  </si>
  <si>
    <t xml:space="preserve">ASISTENTE DE LOGISTICA "A"    </t>
  </si>
  <si>
    <t xml:space="preserve">ASISTENTE EN LOGISTICA        </t>
  </si>
  <si>
    <t>AUXILIAR TECNICO</t>
  </si>
  <si>
    <t xml:space="preserve">JEFE ADMVO DESARROLLO SOCIAL  </t>
  </si>
  <si>
    <t>SUPERVISOR DE SIS. DE GESTION</t>
  </si>
  <si>
    <t>AUXILIAR DE SERVICIOS MEDICOS</t>
  </si>
  <si>
    <t>COORDINADOR DE CONTRALORIA</t>
  </si>
  <si>
    <t>JEFE DE SERVICIOS MEDICOS</t>
  </si>
  <si>
    <t>ASISTENTE DE EVENTOS CULTURALES</t>
  </si>
  <si>
    <t xml:space="preserve">POLICIA </t>
  </si>
  <si>
    <t>POLICIA TERCERO UA</t>
  </si>
  <si>
    <t>POLICIA UA</t>
  </si>
  <si>
    <t>POLICIA UR</t>
  </si>
  <si>
    <t>OFICIAL</t>
  </si>
  <si>
    <r>
      <t>DIRECTOR DE VIALIDAD Y TRÁNSITO/</t>
    </r>
    <r>
      <rPr>
        <sz val="9"/>
        <color rgb="FFFF0000"/>
        <rFont val="Calibri"/>
        <family val="2"/>
        <scheme val="minor"/>
      </rPr>
      <t>OFICIAL</t>
    </r>
  </si>
  <si>
    <t xml:space="preserve">POLICIA TERCERO  </t>
  </si>
  <si>
    <t>OFICIAL EMPEDRADOS</t>
  </si>
  <si>
    <t>CHOFER DE VOLTEO</t>
  </si>
  <si>
    <t>POLICIA A</t>
  </si>
  <si>
    <t>POLICIA B</t>
  </si>
  <si>
    <t>POLICIA C</t>
  </si>
  <si>
    <t>POLICIA PRIMERO A</t>
  </si>
  <si>
    <t>POLICIA SEGUNDO A</t>
  </si>
  <si>
    <t>POLICIA SEGUNDO B</t>
  </si>
  <si>
    <t>POLICIA TERCERO A</t>
  </si>
  <si>
    <t>POLICIA TERCERO B</t>
  </si>
  <si>
    <t>POLICIA TERCERO C</t>
  </si>
  <si>
    <t>POLICIA TERCERO D</t>
  </si>
  <si>
    <t>AUXILIAR R</t>
  </si>
  <si>
    <t>ACTUARIO R</t>
  </si>
  <si>
    <t>ASISTENTE "B" R</t>
  </si>
  <si>
    <t>REPORTERO R</t>
  </si>
  <si>
    <t>VERIFICADOR DE CAMPO R</t>
  </si>
  <si>
    <t>JEFE DE SECCION R</t>
  </si>
  <si>
    <t>INSPECTOR DE REGLAMENTOS R</t>
  </si>
  <si>
    <t>AUXILIAR DE LOGISTICA</t>
  </si>
  <si>
    <t>ENC. DE BIENES INMUEBLES</t>
  </si>
  <si>
    <t>JEFE DE CENTRO DE ACOPIO ANIMAL</t>
  </si>
  <si>
    <t>OPERADOR DE CONMUTADOR</t>
  </si>
  <si>
    <t>COORDINADOR DE PRENSA</t>
  </si>
  <si>
    <t xml:space="preserve">COORDINADOR  </t>
  </si>
  <si>
    <t>COORDINADOR DE ASOCIACIONES CIVILES</t>
  </si>
  <si>
    <t>COORDINADOR DE AGENTES Y DELEGADOS</t>
  </si>
  <si>
    <t>SUB PROCURADOR</t>
  </si>
  <si>
    <t>JEFATURA DE RELACIONES LABORALES</t>
  </si>
  <si>
    <t>SUBDIRECTOR DE DESARROLLO SOCIAL</t>
  </si>
  <si>
    <t>SUBDIRECTOR DE PROGRAMAS SOCIALES</t>
  </si>
  <si>
    <t>JEFE DE COPLADEMUN</t>
  </si>
  <si>
    <t>COORDINADOR DE COPLADEMUN</t>
  </si>
  <si>
    <t>SUBDIRECTOR DE PARTICIPACION CIUDADANA</t>
  </si>
  <si>
    <t>SUBDIRECTOR DE ACADEMIA POLICIA</t>
  </si>
  <si>
    <t>SUBJEFE DE RELLENO</t>
  </si>
  <si>
    <t>JEFE DE CONSTRUCCION</t>
  </si>
  <si>
    <t>JEFE DE EDIFICACION Y LICENCIAS</t>
  </si>
  <si>
    <t>JEFE DE REGULARIZACION</t>
  </si>
  <si>
    <t>JEFE DE INSTRUMENTOS URBANOS</t>
  </si>
  <si>
    <t>JEFE DE DICTAMINACION Y URBANIZACION</t>
  </si>
  <si>
    <t>VALIDACION DE TRAMITES</t>
  </si>
  <si>
    <t>SUBDIRECCION DE ECOLOGIA</t>
  </si>
  <si>
    <t>DIRECCION DE OBRAS PUBLICAS</t>
  </si>
  <si>
    <t xml:space="preserve">MENSAJERO "B"                  </t>
  </si>
  <si>
    <t>COORD. EVENTOS CÍVICOS/AUX. EVENTOS</t>
  </si>
  <si>
    <t>AUX. TECNICO</t>
  </si>
  <si>
    <t xml:space="preserve">AUXILIAR DE SERVICIO </t>
  </si>
  <si>
    <t>SOBRESTANTE DE MAQ. PESADA</t>
  </si>
  <si>
    <t>SUB JEFE</t>
  </si>
  <si>
    <t>DIRECCION DE PROYECTOS ESTRATEGICOS</t>
  </si>
  <si>
    <t>COORDINACION DE ASESORES</t>
  </si>
  <si>
    <t>COORDINACION DE CONTROL Y SEGUIMIENTO</t>
  </si>
  <si>
    <t>OFICIALIA DE PARTES Y TRANSPARENCIA</t>
  </si>
  <si>
    <t>DIRECCION DE DESARROLLO ECONOMICO</t>
  </si>
  <si>
    <t>DIRECCION DE PADRON Y LICIENCIAS</t>
  </si>
  <si>
    <t xml:space="preserve"> DIRECCION DE DESARROLLO SOCIAL</t>
  </si>
  <si>
    <t xml:space="preserve"> SUBDIRECCION DE PROGRAMAS SOCIALES</t>
  </si>
  <si>
    <t xml:space="preserve"> SUBDIRECCION DE PARTICIPACION CIUDADANA</t>
  </si>
  <si>
    <t>DIRECCION DE TURISMO</t>
  </si>
  <si>
    <t>DIRECCIÓN DE SEGURIDAD CIUDADANA</t>
  </si>
  <si>
    <t>DIRECCION DE INSPECCION Y REGLAMENTOS</t>
  </si>
  <si>
    <t>DIRECCION DE PLANEACION URBANA Y ECOLOGIA</t>
  </si>
  <si>
    <t>JEFE DE INGRESOS</t>
  </si>
  <si>
    <t>SUBDIRECTOR DE DESARROLLO EMPRESARIAL</t>
  </si>
  <si>
    <t>JEFE DE ECOLOGÍA</t>
  </si>
  <si>
    <t>SUBDIRECTOR DE OBRAS PUBLICAS</t>
  </si>
  <si>
    <t>SUBDIRECTOR DE PLANEACION</t>
  </si>
  <si>
    <t>DIRECTOR DE BOMBEROS Y PROTECCION CIVIL/SUB</t>
  </si>
  <si>
    <t>PRESUPUESTO PARA EL  EJERCICIO 2016 PLANTILLA DE PERSONAL DE NOMINA GENERAL</t>
  </si>
  <si>
    <t>OPERADOR</t>
  </si>
  <si>
    <t>MAQUINISTA</t>
  </si>
  <si>
    <t>AUX. DE EVENTOS "A"</t>
  </si>
  <si>
    <t>DIRECTOR DE DICTAMINACION</t>
  </si>
  <si>
    <t>JEFE DE PROGRAMAS SOCIALES</t>
  </si>
  <si>
    <t>TOTAL: MENSUAL</t>
  </si>
  <si>
    <t>TOTAL: GENERAL</t>
  </si>
  <si>
    <t/>
  </si>
  <si>
    <t>PERSONAL DE BASE</t>
  </si>
  <si>
    <t>PERSONAL DE CONFIANZA</t>
  </si>
  <si>
    <t>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</si>
</sst>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43" fontId="0" fillId="0" borderId="0" xfId="1" applyNumberFormat="1" applyFont="1"/>
    <xf numFmtId="43" fontId="0" fillId="0" borderId="0" xfId="1" applyFont="1" applyAlignment="1">
      <alignment horizontal="center" vertical="center"/>
    </xf>
    <xf numFmtId="43" fontId="0" fillId="0" borderId="0" xfId="1" applyFont="1"/>
    <xf numFmtId="0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1" applyNumberFormat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center"/>
    </xf>
    <xf numFmtId="0" fontId="5" fillId="0" borderId="0" xfId="0" applyFont="1" applyFill="1"/>
    <xf numFmtId="43" fontId="5" fillId="0" borderId="0" xfId="1" applyFont="1"/>
    <xf numFmtId="0" fontId="8" fillId="3" borderId="0" xfId="0" applyFont="1" applyFill="1"/>
    <xf numFmtId="0" fontId="8" fillId="3" borderId="0" xfId="0" applyFont="1" applyFill="1" applyAlignment="1">
      <alignment horizontal="center" vertical="center"/>
    </xf>
    <xf numFmtId="43" fontId="8" fillId="3" borderId="0" xfId="1" applyFont="1" applyFill="1"/>
    <xf numFmtId="0" fontId="5" fillId="0" borderId="0" xfId="0" applyFont="1"/>
    <xf numFmtId="43" fontId="5" fillId="0" borderId="0" xfId="1" applyNumberFormat="1" applyFont="1"/>
    <xf numFmtId="0" fontId="6" fillId="2" borderId="0" xfId="0" applyFont="1" applyFill="1" applyAlignment="1">
      <alignment horizontal="center" wrapText="1"/>
    </xf>
    <xf numFmtId="43" fontId="8" fillId="0" borderId="0" xfId="1" applyNumberFormat="1" applyFont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43" fontId="5" fillId="0" borderId="0" xfId="0" applyNumberFormat="1" applyFont="1"/>
    <xf numFmtId="164" fontId="5" fillId="0" borderId="0" xfId="1" applyNumberFormat="1" applyFont="1" applyAlignment="1">
      <alignment horizontal="center" vertical="center"/>
    </xf>
    <xf numFmtId="0" fontId="8" fillId="0" borderId="1" xfId="0" applyFont="1" applyFill="1" applyBorder="1"/>
    <xf numFmtId="0" fontId="8" fillId="0" borderId="1" xfId="1" applyNumberFormat="1" applyFont="1" applyBorder="1" applyAlignment="1">
      <alignment horizontal="center" vertical="center"/>
    </xf>
    <xf numFmtId="43" fontId="5" fillId="0" borderId="2" xfId="1" applyFont="1" applyBorder="1"/>
    <xf numFmtId="0" fontId="8" fillId="0" borderId="0" xfId="0" applyNumberFormat="1" applyFont="1" applyAlignment="1">
      <alignment horizontal="center" vertical="center"/>
    </xf>
    <xf numFmtId="43" fontId="8" fillId="0" borderId="0" xfId="1" applyFont="1"/>
    <xf numFmtId="43" fontId="8" fillId="0" borderId="1" xfId="1" applyFont="1" applyBorder="1" applyAlignment="1">
      <alignment horizontal="center" vertical="center"/>
    </xf>
    <xf numFmtId="0" fontId="5" fillId="0" borderId="2" xfId="0" applyFont="1" applyFill="1" applyBorder="1"/>
    <xf numFmtId="0" fontId="5" fillId="0" borderId="0" xfId="0" applyFont="1" applyFill="1" applyBorder="1"/>
    <xf numFmtId="43" fontId="5" fillId="0" borderId="0" xfId="1" applyFont="1" applyBorder="1"/>
    <xf numFmtId="0" fontId="5" fillId="0" borderId="3" xfId="0" applyFont="1" applyFill="1" applyBorder="1"/>
    <xf numFmtId="43" fontId="5" fillId="0" borderId="3" xfId="1" applyFont="1" applyBorder="1"/>
    <xf numFmtId="0" fontId="5" fillId="0" borderId="2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5" fillId="0" borderId="2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3" fillId="0" borderId="3" xfId="0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Border="1"/>
    <xf numFmtId="43" fontId="5" fillId="0" borderId="4" xfId="1" applyNumberFormat="1" applyFont="1" applyBorder="1"/>
    <xf numFmtId="0" fontId="9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12" fillId="0" borderId="0" xfId="0" applyFont="1"/>
    <xf numFmtId="43" fontId="7" fillId="0" borderId="0" xfId="1" applyFo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 vertical="center"/>
    </xf>
    <xf numFmtId="43" fontId="8" fillId="3" borderId="0" xfId="1" applyFont="1" applyFill="1" applyBorder="1"/>
    <xf numFmtId="43" fontId="8" fillId="0" borderId="0" xfId="1" applyNumberFormat="1" applyFont="1" applyBorder="1" applyAlignment="1">
      <alignment vertical="center"/>
    </xf>
    <xf numFmtId="43" fontId="8" fillId="0" borderId="0" xfId="1" applyNumberFormat="1" applyFont="1" applyBorder="1" applyAlignment="1">
      <alignment horizontal="center" vertical="center"/>
    </xf>
    <xf numFmtId="43" fontId="8" fillId="3" borderId="0" xfId="1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43" fontId="5" fillId="0" borderId="0" xfId="1" applyNumberFormat="1" applyFont="1" applyBorder="1"/>
    <xf numFmtId="0" fontId="5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7" fillId="2" borderId="0" xfId="1" applyNumberFormat="1" applyFont="1" applyFill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43" fontId="7" fillId="2" borderId="0" xfId="1" applyFont="1" applyFill="1" applyAlignment="1">
      <alignment horizontal="center"/>
    </xf>
    <xf numFmtId="0" fontId="5" fillId="0" borderId="0" xfId="0" applyFont="1" applyBorder="1"/>
    <xf numFmtId="43" fontId="5" fillId="0" borderId="0" xfId="1" applyFont="1" applyFill="1" applyBorder="1"/>
    <xf numFmtId="43" fontId="5" fillId="0" borderId="0" xfId="0" applyNumberFormat="1" applyFont="1" applyBorder="1"/>
    <xf numFmtId="164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3" fontId="8" fillId="3" borderId="0" xfId="0" applyNumberFormat="1" applyFont="1" applyFill="1" applyBorder="1" applyAlignment="1">
      <alignment horizontal="center"/>
    </xf>
    <xf numFmtId="43" fontId="8" fillId="3" borderId="0" xfId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NumberFormat="1"/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43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0" fillId="0" borderId="0" xfId="0" applyNumberFormat="1"/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43" fontId="5" fillId="0" borderId="0" xfId="1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2" fillId="0" borderId="0" xfId="1" applyNumberFormat="1" applyFont="1"/>
    <xf numFmtId="43" fontId="2" fillId="0" borderId="0" xfId="1" applyFont="1" applyAlignment="1">
      <alignment horizontal="center" vertical="center"/>
    </xf>
    <xf numFmtId="43" fontId="2" fillId="0" borderId="0" xfId="0" applyNumberFormat="1" applyFont="1"/>
    <xf numFmtId="0" fontId="2" fillId="0" borderId="0" xfId="0" applyFont="1"/>
    <xf numFmtId="43" fontId="1" fillId="4" borderId="5" xfId="1" applyNumberFormat="1" applyFont="1" applyFill="1" applyBorder="1"/>
    <xf numFmtId="0" fontId="1" fillId="4" borderId="6" xfId="0" applyFont="1" applyFill="1" applyBorder="1" applyAlignment="1">
      <alignment horizontal="center" vertical="center"/>
    </xf>
    <xf numFmtId="43" fontId="1" fillId="4" borderId="7" xfId="1" applyNumberFormat="1" applyFont="1" applyFill="1" applyBorder="1"/>
    <xf numFmtId="0" fontId="1" fillId="4" borderId="8" xfId="0" applyFont="1" applyFill="1" applyBorder="1" applyAlignment="1">
      <alignment horizontal="center" vertical="center"/>
    </xf>
    <xf numFmtId="43" fontId="1" fillId="4" borderId="9" xfId="1" applyNumberFormat="1" applyFont="1" applyFill="1" applyBorder="1"/>
    <xf numFmtId="0" fontId="1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04"/>
  <sheetViews>
    <sheetView tabSelected="1" topLeftCell="A863" workbookViewId="0">
      <selection activeCell="C881" sqref="C881"/>
    </sheetView>
  </sheetViews>
  <sheetFormatPr baseColWidth="10" defaultColWidth="10.85546875" defaultRowHeight="15" x14ac:dyDescent="0.25"/>
  <cols>
    <col min="1" max="1" width="5" style="85" customWidth="1"/>
    <col min="2" max="2" width="42.140625" style="1" bestFit="1" customWidth="1"/>
    <col min="3" max="3" width="8.7109375" style="2" bestFit="1" customWidth="1"/>
    <col min="4" max="4" width="11.140625" style="2" customWidth="1"/>
    <col min="5" max="5" width="14.28515625" style="85" bestFit="1" customWidth="1"/>
    <col min="6" max="6" width="15.140625" style="85" bestFit="1" customWidth="1"/>
    <col min="7" max="7" width="4.42578125" style="85" customWidth="1"/>
    <col min="8" max="8" width="3.28515625" style="85" customWidth="1"/>
    <col min="9" max="9" width="5.140625" style="112" bestFit="1" customWidth="1"/>
    <col min="10" max="10" width="33.42578125" style="85" customWidth="1"/>
    <col min="11" max="11" width="15.140625" style="85" customWidth="1"/>
    <col min="12" max="12" width="27.85546875" style="85" bestFit="1" customWidth="1"/>
    <col min="13" max="13" width="10.42578125" style="85" customWidth="1"/>
    <col min="14" max="14" width="16.7109375" style="85" bestFit="1" customWidth="1"/>
    <col min="15" max="16384" width="10.85546875" style="85"/>
  </cols>
  <sheetData>
    <row r="2" spans="2:9" x14ac:dyDescent="0.2">
      <c r="B2" s="114" t="s">
        <v>0</v>
      </c>
      <c r="C2" s="114"/>
      <c r="D2" s="114"/>
      <c r="E2" s="114"/>
      <c r="F2" s="114"/>
    </row>
    <row r="3" spans="2:9" x14ac:dyDescent="0.25">
      <c r="B3" s="114" t="s">
        <v>1</v>
      </c>
      <c r="C3" s="114"/>
      <c r="D3" s="114"/>
      <c r="E3" s="114"/>
      <c r="F3" s="114"/>
    </row>
    <row r="4" spans="2:9" x14ac:dyDescent="0.2">
      <c r="B4" s="114" t="s">
        <v>457</v>
      </c>
      <c r="C4" s="114"/>
      <c r="D4" s="114"/>
      <c r="E4" s="114"/>
      <c r="F4" s="114"/>
    </row>
    <row r="5" spans="2:9" x14ac:dyDescent="0.2">
      <c r="B5" s="101"/>
      <c r="C5" s="5"/>
      <c r="D5" s="5"/>
      <c r="E5" s="101"/>
      <c r="F5" s="101"/>
    </row>
    <row r="6" spans="2:9" x14ac:dyDescent="0.2">
      <c r="B6" s="6" t="s">
        <v>2</v>
      </c>
      <c r="C6" s="7" t="s">
        <v>3</v>
      </c>
      <c r="D6" s="8"/>
      <c r="E6" s="8" t="s">
        <v>463</v>
      </c>
      <c r="F6" s="8" t="s">
        <v>4</v>
      </c>
    </row>
    <row r="7" spans="2:9" x14ac:dyDescent="0.2">
      <c r="B7" s="35" t="s">
        <v>5</v>
      </c>
      <c r="C7" s="94">
        <v>1</v>
      </c>
      <c r="D7" s="36">
        <v>30006</v>
      </c>
      <c r="E7" s="36">
        <f>C7*D7</f>
        <v>30006</v>
      </c>
      <c r="F7" s="36">
        <f>E7*12</f>
        <v>360072</v>
      </c>
      <c r="I7" s="112" t="s">
        <v>465</v>
      </c>
    </row>
    <row r="8" spans="2:9" x14ac:dyDescent="0.2">
      <c r="B8" s="35" t="s">
        <v>6</v>
      </c>
      <c r="C8" s="94">
        <v>1</v>
      </c>
      <c r="D8" s="36">
        <v>15597.3</v>
      </c>
      <c r="E8" s="36">
        <f>C8*D8</f>
        <v>15597.3</v>
      </c>
      <c r="F8" s="36">
        <f>E8*12</f>
        <v>187167.59999999998</v>
      </c>
      <c r="I8" s="112" t="s">
        <v>465</v>
      </c>
    </row>
    <row r="9" spans="2:9" x14ac:dyDescent="0.2">
      <c r="B9" s="11" t="s">
        <v>7</v>
      </c>
      <c r="C9" s="58">
        <f>SUM(C7:C8)</f>
        <v>2</v>
      </c>
      <c r="D9" s="13">
        <f>SUM(D7:D8)</f>
        <v>45603.3</v>
      </c>
      <c r="E9" s="13">
        <f>SUM(E7:E8)</f>
        <v>45603.3</v>
      </c>
      <c r="F9" s="13">
        <f>SUM(F7:F8)</f>
        <v>547239.6</v>
      </c>
      <c r="I9" s="112">
        <v>2</v>
      </c>
    </row>
    <row r="10" spans="2:9" x14ac:dyDescent="0.2">
      <c r="B10" s="14"/>
      <c r="C10" s="89"/>
      <c r="D10" s="70"/>
      <c r="E10" s="70"/>
      <c r="F10" s="70"/>
      <c r="I10" s="112" t="s">
        <v>465</v>
      </c>
    </row>
    <row r="11" spans="2:9" x14ac:dyDescent="0.2">
      <c r="B11" s="40" t="s">
        <v>8</v>
      </c>
      <c r="C11" s="7" t="s">
        <v>3</v>
      </c>
      <c r="D11" s="8"/>
      <c r="E11" s="8" t="s">
        <v>463</v>
      </c>
      <c r="F11" s="8" t="s">
        <v>4</v>
      </c>
      <c r="I11" s="112" t="s">
        <v>465</v>
      </c>
    </row>
    <row r="12" spans="2:9" x14ac:dyDescent="0.2">
      <c r="B12" s="35" t="s">
        <v>9</v>
      </c>
      <c r="C12" s="94">
        <v>1</v>
      </c>
      <c r="D12" s="36">
        <v>30006</v>
      </c>
      <c r="E12" s="36">
        <f>C12*D12</f>
        <v>30006</v>
      </c>
      <c r="F12" s="36">
        <f>E12*12</f>
        <v>360072</v>
      </c>
      <c r="I12" s="112" t="s">
        <v>465</v>
      </c>
    </row>
    <row r="13" spans="2:9" x14ac:dyDescent="0.2">
      <c r="B13" s="35" t="s">
        <v>26</v>
      </c>
      <c r="C13" s="94">
        <v>5</v>
      </c>
      <c r="D13" s="36">
        <v>14506.5</v>
      </c>
      <c r="E13" s="36">
        <f>C13*D13</f>
        <v>72532.5</v>
      </c>
      <c r="F13" s="36">
        <f>E13*12</f>
        <v>870390</v>
      </c>
      <c r="I13" s="112" t="s">
        <v>465</v>
      </c>
    </row>
    <row r="14" spans="2:9" x14ac:dyDescent="0.2">
      <c r="B14" s="46" t="s">
        <v>10</v>
      </c>
      <c r="C14" s="94">
        <v>2</v>
      </c>
      <c r="D14" s="36">
        <v>17676</v>
      </c>
      <c r="E14" s="36">
        <f>C14*D14</f>
        <v>35352</v>
      </c>
      <c r="F14" s="36">
        <f>E14*12</f>
        <v>424224</v>
      </c>
      <c r="I14" s="112" t="s">
        <v>465</v>
      </c>
    </row>
    <row r="15" spans="2:9" x14ac:dyDescent="0.2">
      <c r="B15" s="11" t="s">
        <v>7</v>
      </c>
      <c r="C15" s="58">
        <f>SUM(C12:C14)</f>
        <v>8</v>
      </c>
      <c r="D15" s="13">
        <f>SUM(D12:D14)</f>
        <v>62188.5</v>
      </c>
      <c r="E15" s="13">
        <f>SUM(E12:E14)</f>
        <v>137890.5</v>
      </c>
      <c r="F15" s="13">
        <f>SUM(F12:F14)</f>
        <v>1654686</v>
      </c>
      <c r="I15" s="112">
        <v>8</v>
      </c>
    </row>
    <row r="16" spans="2:9" x14ac:dyDescent="0.2">
      <c r="B16" s="14"/>
      <c r="C16" s="89"/>
      <c r="D16" s="70"/>
      <c r="E16" s="70"/>
      <c r="F16" s="70"/>
      <c r="I16" s="112" t="s">
        <v>465</v>
      </c>
    </row>
    <row r="17" spans="2:9" x14ac:dyDescent="0.25">
      <c r="B17" s="6" t="s">
        <v>12</v>
      </c>
      <c r="C17" s="7" t="s">
        <v>3</v>
      </c>
      <c r="D17" s="8"/>
      <c r="E17" s="8" t="s">
        <v>463</v>
      </c>
      <c r="F17" s="8" t="s">
        <v>4</v>
      </c>
      <c r="I17" s="112" t="s">
        <v>465</v>
      </c>
    </row>
    <row r="18" spans="2:9" x14ac:dyDescent="0.2">
      <c r="B18" s="32" t="s">
        <v>50</v>
      </c>
      <c r="C18" s="90">
        <v>1</v>
      </c>
      <c r="D18" s="28">
        <v>39259.800000000003</v>
      </c>
      <c r="E18" s="36">
        <f t="shared" ref="E18:E31" si="0">C18*D18</f>
        <v>39259.800000000003</v>
      </c>
      <c r="F18" s="36">
        <f t="shared" ref="F18:F31" si="1">E18*12</f>
        <v>471117.60000000003</v>
      </c>
      <c r="I18" s="112" t="s">
        <v>465</v>
      </c>
    </row>
    <row r="19" spans="2:9" x14ac:dyDescent="0.2">
      <c r="B19" s="35" t="s">
        <v>411</v>
      </c>
      <c r="C19" s="94">
        <v>1</v>
      </c>
      <c r="D19" s="36">
        <v>17697.599999999999</v>
      </c>
      <c r="E19" s="36">
        <f t="shared" si="0"/>
        <v>17697.599999999999</v>
      </c>
      <c r="F19" s="36">
        <f t="shared" si="1"/>
        <v>212371.19999999998</v>
      </c>
      <c r="I19" s="112" t="s">
        <v>465</v>
      </c>
    </row>
    <row r="20" spans="2:9" x14ac:dyDescent="0.2">
      <c r="B20" s="35" t="s">
        <v>14</v>
      </c>
      <c r="C20" s="94">
        <v>2</v>
      </c>
      <c r="D20" s="36">
        <v>12072.27</v>
      </c>
      <c r="E20" s="36">
        <f t="shared" si="0"/>
        <v>24144.54</v>
      </c>
      <c r="F20" s="36">
        <f t="shared" si="1"/>
        <v>289734.48</v>
      </c>
      <c r="I20" s="112" t="s">
        <v>465</v>
      </c>
    </row>
    <row r="21" spans="2:9" x14ac:dyDescent="0.2">
      <c r="B21" s="46" t="s">
        <v>15</v>
      </c>
      <c r="C21" s="97">
        <v>2</v>
      </c>
      <c r="D21" s="36">
        <v>14443.92</v>
      </c>
      <c r="E21" s="36">
        <f t="shared" si="0"/>
        <v>28887.84</v>
      </c>
      <c r="F21" s="36">
        <f t="shared" si="1"/>
        <v>346654.08</v>
      </c>
      <c r="I21" s="112" t="s">
        <v>465</v>
      </c>
    </row>
    <row r="22" spans="2:9" x14ac:dyDescent="0.2">
      <c r="B22" s="35" t="s">
        <v>16</v>
      </c>
      <c r="C22" s="94">
        <v>1</v>
      </c>
      <c r="D22" s="36">
        <v>12361.39</v>
      </c>
      <c r="E22" s="36">
        <f t="shared" si="0"/>
        <v>12361.39</v>
      </c>
      <c r="F22" s="36">
        <f t="shared" si="1"/>
        <v>148336.68</v>
      </c>
      <c r="I22" s="112" t="s">
        <v>465</v>
      </c>
    </row>
    <row r="23" spans="2:9" x14ac:dyDescent="0.2">
      <c r="B23" s="46" t="s">
        <v>17</v>
      </c>
      <c r="C23" s="97">
        <v>2</v>
      </c>
      <c r="D23" s="36">
        <v>11203.6</v>
      </c>
      <c r="E23" s="36">
        <f t="shared" si="0"/>
        <v>22407.200000000001</v>
      </c>
      <c r="F23" s="36">
        <f t="shared" si="1"/>
        <v>268886.40000000002</v>
      </c>
      <c r="I23" s="112" t="s">
        <v>465</v>
      </c>
    </row>
    <row r="24" spans="2:9" x14ac:dyDescent="0.25">
      <c r="B24" s="35" t="s">
        <v>18</v>
      </c>
      <c r="C24" s="94">
        <v>1</v>
      </c>
      <c r="D24" s="36">
        <v>11099.7</v>
      </c>
      <c r="E24" s="36">
        <f t="shared" si="0"/>
        <v>11099.7</v>
      </c>
      <c r="F24" s="36">
        <f t="shared" si="1"/>
        <v>133196.40000000002</v>
      </c>
      <c r="I24" s="112" t="s">
        <v>465</v>
      </c>
    </row>
    <row r="25" spans="2:9" x14ac:dyDescent="0.2">
      <c r="B25" s="35" t="s">
        <v>19</v>
      </c>
      <c r="C25" s="94">
        <v>1</v>
      </c>
      <c r="D25" s="36">
        <v>21631.78</v>
      </c>
      <c r="E25" s="36">
        <f t="shared" si="0"/>
        <v>21631.78</v>
      </c>
      <c r="F25" s="36">
        <f t="shared" si="1"/>
        <v>259581.36</v>
      </c>
      <c r="I25" s="112" t="s">
        <v>465</v>
      </c>
    </row>
    <row r="26" spans="2:9" x14ac:dyDescent="0.2">
      <c r="B26" s="35" t="s">
        <v>20</v>
      </c>
      <c r="C26" s="94">
        <v>1</v>
      </c>
      <c r="D26" s="36">
        <v>14601.6</v>
      </c>
      <c r="E26" s="36">
        <f t="shared" si="0"/>
        <v>14601.6</v>
      </c>
      <c r="F26" s="36">
        <f t="shared" si="1"/>
        <v>175219.20000000001</v>
      </c>
      <c r="I26" s="112" t="s">
        <v>465</v>
      </c>
    </row>
    <row r="27" spans="2:9" x14ac:dyDescent="0.2">
      <c r="B27" s="35" t="s">
        <v>21</v>
      </c>
      <c r="C27" s="94">
        <v>1</v>
      </c>
      <c r="D27" s="36">
        <v>11519.04</v>
      </c>
      <c r="E27" s="36">
        <f t="shared" si="0"/>
        <v>11519.04</v>
      </c>
      <c r="F27" s="36">
        <f t="shared" si="1"/>
        <v>138228.48000000001</v>
      </c>
      <c r="I27" s="112" t="s">
        <v>465</v>
      </c>
    </row>
    <row r="28" spans="2:9" x14ac:dyDescent="0.2">
      <c r="B28" s="35" t="s">
        <v>23</v>
      </c>
      <c r="C28" s="94">
        <v>1</v>
      </c>
      <c r="D28" s="36">
        <v>7211.7</v>
      </c>
      <c r="E28" s="36">
        <f t="shared" si="0"/>
        <v>7211.7</v>
      </c>
      <c r="F28" s="36">
        <f t="shared" si="1"/>
        <v>86540.4</v>
      </c>
      <c r="I28" s="112" t="s">
        <v>465</v>
      </c>
    </row>
    <row r="29" spans="2:9" x14ac:dyDescent="0.2">
      <c r="B29" s="35" t="s">
        <v>374</v>
      </c>
      <c r="C29" s="51">
        <v>1</v>
      </c>
      <c r="D29" s="36">
        <v>6867.97</v>
      </c>
      <c r="E29" s="36">
        <f t="shared" si="0"/>
        <v>6867.97</v>
      </c>
      <c r="F29" s="36">
        <f t="shared" si="1"/>
        <v>82415.64</v>
      </c>
      <c r="I29" s="112" t="s">
        <v>465</v>
      </c>
    </row>
    <row r="30" spans="2:9" x14ac:dyDescent="0.2">
      <c r="B30" s="35" t="s">
        <v>26</v>
      </c>
      <c r="C30" s="94">
        <v>1</v>
      </c>
      <c r="D30" s="36">
        <v>8047.42</v>
      </c>
      <c r="E30" s="36">
        <f t="shared" si="0"/>
        <v>8047.42</v>
      </c>
      <c r="F30" s="36">
        <f t="shared" si="1"/>
        <v>96569.040000000008</v>
      </c>
      <c r="I30" s="112" t="s">
        <v>465</v>
      </c>
    </row>
    <row r="31" spans="2:9" x14ac:dyDescent="0.2">
      <c r="B31" s="35" t="s">
        <v>403</v>
      </c>
      <c r="C31" s="94">
        <v>1</v>
      </c>
      <c r="D31" s="36">
        <v>10956.6</v>
      </c>
      <c r="E31" s="36">
        <f t="shared" si="0"/>
        <v>10956.6</v>
      </c>
      <c r="F31" s="36">
        <f t="shared" si="1"/>
        <v>131479.20000000001</v>
      </c>
      <c r="I31" s="112" t="s">
        <v>465</v>
      </c>
    </row>
    <row r="32" spans="2:9" x14ac:dyDescent="0.2">
      <c r="B32" s="11" t="s">
        <v>7</v>
      </c>
      <c r="C32" s="58">
        <f>SUM(C18:C31)</f>
        <v>17</v>
      </c>
      <c r="D32" s="59">
        <f>SUM(D18:D31)</f>
        <v>198974.39000000004</v>
      </c>
      <c r="E32" s="59">
        <f>SUM(E18:E31)</f>
        <v>236694.18000000005</v>
      </c>
      <c r="F32" s="59">
        <f>SUM(F18:F31)</f>
        <v>2840330.16</v>
      </c>
      <c r="I32" s="112">
        <v>17</v>
      </c>
    </row>
    <row r="33" spans="2:11" x14ac:dyDescent="0.2">
      <c r="B33" s="64"/>
      <c r="C33" s="91"/>
      <c r="D33" s="70"/>
      <c r="E33" s="70"/>
      <c r="F33" s="70"/>
      <c r="I33" s="112" t="s">
        <v>465</v>
      </c>
    </row>
    <row r="34" spans="2:11" x14ac:dyDescent="0.25">
      <c r="B34" s="6" t="s">
        <v>24</v>
      </c>
      <c r="C34" s="7" t="s">
        <v>3</v>
      </c>
      <c r="D34" s="8"/>
      <c r="E34" s="8" t="s">
        <v>463</v>
      </c>
      <c r="F34" s="8" t="s">
        <v>4</v>
      </c>
      <c r="I34" s="112" t="s">
        <v>465</v>
      </c>
    </row>
    <row r="35" spans="2:11" x14ac:dyDescent="0.25">
      <c r="B35" s="32" t="s">
        <v>25</v>
      </c>
      <c r="C35" s="90">
        <v>1</v>
      </c>
      <c r="D35" s="28">
        <v>22748.7</v>
      </c>
      <c r="E35" s="36">
        <f>C35*D35</f>
        <v>22748.7</v>
      </c>
      <c r="F35" s="36">
        <f>E35*12</f>
        <v>272984.40000000002</v>
      </c>
      <c r="I35" s="112" t="s">
        <v>465</v>
      </c>
    </row>
    <row r="36" spans="2:11" x14ac:dyDescent="0.2">
      <c r="B36" s="46" t="s">
        <v>26</v>
      </c>
      <c r="C36" s="94">
        <v>1</v>
      </c>
      <c r="D36" s="36">
        <v>9831.86</v>
      </c>
      <c r="E36" s="36">
        <f>C36*D36</f>
        <v>9831.86</v>
      </c>
      <c r="F36" s="36">
        <f>E36*12</f>
        <v>117982.32</v>
      </c>
      <c r="I36" s="112" t="s">
        <v>465</v>
      </c>
    </row>
    <row r="37" spans="2:11" x14ac:dyDescent="0.2">
      <c r="B37" s="35" t="s">
        <v>460</v>
      </c>
      <c r="C37" s="51">
        <v>1</v>
      </c>
      <c r="D37" s="36">
        <v>20423.099999999999</v>
      </c>
      <c r="E37" s="36">
        <f>C37*D37</f>
        <v>20423.099999999999</v>
      </c>
      <c r="F37" s="36">
        <f>E37*12</f>
        <v>245077.19999999998</v>
      </c>
      <c r="I37" s="112" t="s">
        <v>465</v>
      </c>
    </row>
    <row r="38" spans="2:11" x14ac:dyDescent="0.2">
      <c r="B38" s="46" t="s">
        <v>27</v>
      </c>
      <c r="C38" s="97">
        <v>5</v>
      </c>
      <c r="D38" s="36">
        <v>16263.01</v>
      </c>
      <c r="E38" s="36">
        <f>C38*D38</f>
        <v>81315.05</v>
      </c>
      <c r="F38" s="36">
        <f>E38*12</f>
        <v>975780.60000000009</v>
      </c>
      <c r="I38" s="112" t="s">
        <v>465</v>
      </c>
    </row>
    <row r="39" spans="2:11" x14ac:dyDescent="0.2">
      <c r="B39" s="46" t="s">
        <v>434</v>
      </c>
      <c r="C39" s="99">
        <v>1</v>
      </c>
      <c r="D39" s="36">
        <v>8319.9</v>
      </c>
      <c r="E39" s="36">
        <f>C39*D39</f>
        <v>8319.9</v>
      </c>
      <c r="F39" s="36">
        <f>E39*12</f>
        <v>99838.799999999988</v>
      </c>
      <c r="I39" s="112" t="s">
        <v>465</v>
      </c>
    </row>
    <row r="40" spans="2:11" x14ac:dyDescent="0.2">
      <c r="B40" s="11" t="s">
        <v>7</v>
      </c>
      <c r="C40" s="58">
        <f>SUM(C35:C39)</f>
        <v>9</v>
      </c>
      <c r="D40" s="59">
        <f>SUM(D35:D39)</f>
        <v>77586.569999999992</v>
      </c>
      <c r="E40" s="59">
        <f>SUM(E35:E39)</f>
        <v>142638.61000000002</v>
      </c>
      <c r="F40" s="59">
        <f>SUM(F35:F39)</f>
        <v>1711663.32</v>
      </c>
      <c r="I40" s="112">
        <v>9</v>
      </c>
    </row>
    <row r="41" spans="2:11" x14ac:dyDescent="0.2">
      <c r="B41" s="64"/>
      <c r="C41" s="91"/>
      <c r="D41" s="70"/>
      <c r="E41" s="70"/>
      <c r="F41" s="70"/>
      <c r="I41" s="112" t="s">
        <v>465</v>
      </c>
    </row>
    <row r="42" spans="2:11" x14ac:dyDescent="0.2">
      <c r="B42" s="16" t="s">
        <v>438</v>
      </c>
      <c r="C42" s="7" t="s">
        <v>3</v>
      </c>
      <c r="D42" s="8"/>
      <c r="E42" s="8" t="s">
        <v>463</v>
      </c>
      <c r="F42" s="8" t="s">
        <v>4</v>
      </c>
      <c r="I42" s="112" t="s">
        <v>465</v>
      </c>
    </row>
    <row r="43" spans="2:11" x14ac:dyDescent="0.2">
      <c r="B43" s="32" t="s">
        <v>50</v>
      </c>
      <c r="C43" s="90">
        <v>1</v>
      </c>
      <c r="D43" s="28">
        <v>39259.89</v>
      </c>
      <c r="E43" s="36">
        <f>C43*D43</f>
        <v>39259.89</v>
      </c>
      <c r="F43" s="36">
        <f>E43*12</f>
        <v>471118.68</v>
      </c>
      <c r="I43" s="112" t="s">
        <v>465</v>
      </c>
      <c r="K43" s="79"/>
    </row>
    <row r="44" spans="2:11" x14ac:dyDescent="0.2">
      <c r="B44" s="32" t="s">
        <v>29</v>
      </c>
      <c r="C44" s="90">
        <v>1</v>
      </c>
      <c r="D44" s="28">
        <v>14364.73</v>
      </c>
      <c r="E44" s="36">
        <f>C44*D44</f>
        <v>14364.73</v>
      </c>
      <c r="F44" s="36">
        <f>E44*12</f>
        <v>172376.76</v>
      </c>
      <c r="I44" s="112" t="s">
        <v>465</v>
      </c>
      <c r="K44" s="79"/>
    </row>
    <row r="45" spans="2:11" x14ac:dyDescent="0.2">
      <c r="B45" s="32" t="s">
        <v>30</v>
      </c>
      <c r="C45" s="90">
        <v>1</v>
      </c>
      <c r="D45" s="28">
        <v>14364.73</v>
      </c>
      <c r="E45" s="36">
        <f>C45*D45</f>
        <v>14364.73</v>
      </c>
      <c r="F45" s="36">
        <f>E45*12</f>
        <v>172376.76</v>
      </c>
      <c r="I45" s="112" t="s">
        <v>465</v>
      </c>
      <c r="K45" s="79"/>
    </row>
    <row r="46" spans="2:11" x14ac:dyDescent="0.2">
      <c r="B46" s="11" t="s">
        <v>7</v>
      </c>
      <c r="C46" s="58">
        <f>SUM(C43:C45)</f>
        <v>3</v>
      </c>
      <c r="D46" s="13">
        <f>SUM(D43:D45)</f>
        <v>67989.349999999991</v>
      </c>
      <c r="E46" s="13">
        <f>SUM(E43:E45)</f>
        <v>67989.349999999991</v>
      </c>
      <c r="F46" s="13">
        <f>SUM(F43:F45)</f>
        <v>815872.2</v>
      </c>
      <c r="I46" s="112">
        <v>3</v>
      </c>
      <c r="K46" s="79"/>
    </row>
    <row r="47" spans="2:11" x14ac:dyDescent="0.2">
      <c r="B47" s="60"/>
      <c r="C47" s="61"/>
      <c r="D47" s="17"/>
      <c r="E47" s="17"/>
      <c r="F47" s="17"/>
      <c r="I47" s="112" t="s">
        <v>465</v>
      </c>
      <c r="K47" s="79"/>
    </row>
    <row r="48" spans="2:11" x14ac:dyDescent="0.2">
      <c r="B48" s="16" t="s">
        <v>439</v>
      </c>
      <c r="C48" s="7" t="s">
        <v>3</v>
      </c>
      <c r="D48" s="8"/>
      <c r="E48" s="8" t="s">
        <v>463</v>
      </c>
      <c r="F48" s="8" t="s">
        <v>4</v>
      </c>
      <c r="I48" s="112" t="s">
        <v>465</v>
      </c>
      <c r="K48" s="79"/>
    </row>
    <row r="49" spans="2:11" x14ac:dyDescent="0.2">
      <c r="B49" s="81" t="s">
        <v>31</v>
      </c>
      <c r="C49" s="89">
        <v>5</v>
      </c>
      <c r="D49" s="34">
        <v>39259.800000000003</v>
      </c>
      <c r="E49" s="36">
        <f>C49*D49</f>
        <v>196299</v>
      </c>
      <c r="F49" s="36">
        <f>E49*12</f>
        <v>2355588</v>
      </c>
      <c r="I49" s="112" t="s">
        <v>465</v>
      </c>
      <c r="K49" s="79"/>
    </row>
    <row r="50" spans="2:11" x14ac:dyDescent="0.2">
      <c r="B50" s="35" t="s">
        <v>17</v>
      </c>
      <c r="C50" s="94">
        <v>1</v>
      </c>
      <c r="D50" s="36">
        <v>11203.6</v>
      </c>
      <c r="E50" s="36">
        <f>C50*D50</f>
        <v>11203.6</v>
      </c>
      <c r="F50" s="36">
        <f>E50*12</f>
        <v>134443.20000000001</v>
      </c>
      <c r="I50" s="112" t="s">
        <v>465</v>
      </c>
      <c r="K50" s="79"/>
    </row>
    <row r="51" spans="2:11" x14ac:dyDescent="0.2">
      <c r="B51" s="11" t="s">
        <v>7</v>
      </c>
      <c r="C51" s="58">
        <f>SUM(C49:C50)</f>
        <v>6</v>
      </c>
      <c r="D51" s="59">
        <f>SUM(D49:D50)</f>
        <v>50463.4</v>
      </c>
      <c r="E51" s="59">
        <f>SUM(E49:E50)</f>
        <v>207502.6</v>
      </c>
      <c r="F51" s="59">
        <f>SUM(F49:F50)</f>
        <v>2490031.2000000002</v>
      </c>
      <c r="I51" s="112">
        <v>6</v>
      </c>
      <c r="K51" s="79"/>
    </row>
    <row r="52" spans="2:11" x14ac:dyDescent="0.2">
      <c r="B52" s="60"/>
      <c r="C52" s="61"/>
      <c r="D52" s="60"/>
      <c r="E52" s="60"/>
      <c r="F52" s="60"/>
      <c r="I52" s="112" t="s">
        <v>465</v>
      </c>
      <c r="K52" s="79"/>
    </row>
    <row r="53" spans="2:11" x14ac:dyDescent="0.2">
      <c r="B53" s="38" t="s">
        <v>440</v>
      </c>
      <c r="C53" s="7" t="s">
        <v>3</v>
      </c>
      <c r="D53" s="8"/>
      <c r="E53" s="8" t="s">
        <v>463</v>
      </c>
      <c r="F53" s="8" t="s">
        <v>4</v>
      </c>
      <c r="I53" s="112" t="s">
        <v>465</v>
      </c>
      <c r="K53" s="79"/>
    </row>
    <row r="54" spans="2:11" x14ac:dyDescent="0.2">
      <c r="B54" s="32" t="s">
        <v>28</v>
      </c>
      <c r="C54" s="90">
        <v>1</v>
      </c>
      <c r="D54" s="28">
        <v>26292</v>
      </c>
      <c r="E54" s="36">
        <f>C54*D54</f>
        <v>26292</v>
      </c>
      <c r="F54" s="36">
        <f>E54*12</f>
        <v>315504</v>
      </c>
      <c r="I54" s="112" t="s">
        <v>465</v>
      </c>
      <c r="K54" s="79"/>
    </row>
    <row r="55" spans="2:11" x14ac:dyDescent="0.2">
      <c r="B55" s="35" t="s">
        <v>32</v>
      </c>
      <c r="C55" s="94">
        <v>1</v>
      </c>
      <c r="D55" s="36">
        <v>22713.599999999999</v>
      </c>
      <c r="E55" s="36">
        <f>C55*D55</f>
        <v>22713.599999999999</v>
      </c>
      <c r="F55" s="36">
        <f>E55*12</f>
        <v>272563.19999999995</v>
      </c>
      <c r="I55" s="112" t="s">
        <v>465</v>
      </c>
      <c r="K55" s="79"/>
    </row>
    <row r="56" spans="2:11" x14ac:dyDescent="0.2">
      <c r="B56" s="35" t="s">
        <v>33</v>
      </c>
      <c r="C56" s="94">
        <v>1</v>
      </c>
      <c r="D56" s="36">
        <v>23622.14</v>
      </c>
      <c r="E56" s="36">
        <f>C56*D56</f>
        <v>23622.14</v>
      </c>
      <c r="F56" s="36">
        <f>E56*12</f>
        <v>283465.68</v>
      </c>
      <c r="I56" s="112" t="s">
        <v>465</v>
      </c>
      <c r="K56" s="79"/>
    </row>
    <row r="57" spans="2:11" x14ac:dyDescent="0.2">
      <c r="B57" s="35" t="s">
        <v>42</v>
      </c>
      <c r="C57" s="51">
        <v>2</v>
      </c>
      <c r="D57" s="36">
        <v>11212.8</v>
      </c>
      <c r="E57" s="36">
        <f>C57*D57</f>
        <v>22425.599999999999</v>
      </c>
      <c r="F57" s="36">
        <f>E57*12</f>
        <v>269107.19999999995</v>
      </c>
      <c r="I57" s="112" t="s">
        <v>465</v>
      </c>
      <c r="K57" s="79"/>
    </row>
    <row r="58" spans="2:11" x14ac:dyDescent="0.2">
      <c r="B58" s="52" t="s">
        <v>34</v>
      </c>
      <c r="C58" s="97">
        <v>3</v>
      </c>
      <c r="D58" s="36">
        <v>19396.259999999998</v>
      </c>
      <c r="E58" s="36">
        <f>C58*D58</f>
        <v>58188.78</v>
      </c>
      <c r="F58" s="36">
        <f>E58*12</f>
        <v>698265.36</v>
      </c>
      <c r="I58" s="112" t="s">
        <v>465</v>
      </c>
      <c r="K58" s="79"/>
    </row>
    <row r="59" spans="2:11" x14ac:dyDescent="0.2">
      <c r="B59" s="11" t="s">
        <v>7</v>
      </c>
      <c r="C59" s="58">
        <f>SUM(C54:C58)</f>
        <v>8</v>
      </c>
      <c r="D59" s="59">
        <f>SUM(D54:D58)</f>
        <v>103236.79999999999</v>
      </c>
      <c r="E59" s="59">
        <f>SUM(E54:E58)</f>
        <v>153242.12</v>
      </c>
      <c r="F59" s="59">
        <f>SUM(F54:F58)</f>
        <v>1838905.44</v>
      </c>
      <c r="I59" s="112">
        <v>8</v>
      </c>
      <c r="K59" s="79"/>
    </row>
    <row r="60" spans="2:11" x14ac:dyDescent="0.2">
      <c r="B60" s="4"/>
      <c r="C60" s="96"/>
      <c r="D60" s="4"/>
      <c r="E60" s="4"/>
      <c r="F60" s="4"/>
      <c r="I60" s="112" t="s">
        <v>465</v>
      </c>
      <c r="K60" s="79"/>
    </row>
    <row r="61" spans="2:11" x14ac:dyDescent="0.2">
      <c r="B61" s="18" t="s">
        <v>35</v>
      </c>
      <c r="C61" s="7" t="s">
        <v>3</v>
      </c>
      <c r="D61" s="8"/>
      <c r="E61" s="8" t="s">
        <v>463</v>
      </c>
      <c r="F61" s="8" t="s">
        <v>4</v>
      </c>
      <c r="I61" s="112" t="s">
        <v>465</v>
      </c>
      <c r="K61" s="79"/>
    </row>
    <row r="62" spans="2:11" x14ac:dyDescent="0.2">
      <c r="B62" s="32" t="s">
        <v>36</v>
      </c>
      <c r="C62" s="90">
        <v>1</v>
      </c>
      <c r="D62" s="28">
        <v>21843</v>
      </c>
      <c r="E62" s="36">
        <f>C62*D62</f>
        <v>21843</v>
      </c>
      <c r="F62" s="36">
        <f>E62*12</f>
        <v>262116</v>
      </c>
      <c r="I62" s="112" t="s">
        <v>465</v>
      </c>
      <c r="K62" s="79"/>
    </row>
    <row r="63" spans="2:11" x14ac:dyDescent="0.2">
      <c r="B63" s="32" t="s">
        <v>37</v>
      </c>
      <c r="C63" s="90">
        <v>1</v>
      </c>
      <c r="D63" s="28">
        <v>17844.3</v>
      </c>
      <c r="E63" s="36">
        <f>C63*D63</f>
        <v>17844.3</v>
      </c>
      <c r="F63" s="36">
        <f>E63*12</f>
        <v>214131.59999999998</v>
      </c>
      <c r="I63" s="112" t="s">
        <v>465</v>
      </c>
      <c r="K63" s="79"/>
    </row>
    <row r="64" spans="2:11" x14ac:dyDescent="0.2">
      <c r="B64" s="32" t="s">
        <v>38</v>
      </c>
      <c r="C64" s="90">
        <v>1</v>
      </c>
      <c r="D64" s="34">
        <v>14307.86</v>
      </c>
      <c r="E64" s="36">
        <f>C64*D64</f>
        <v>14307.86</v>
      </c>
      <c r="F64" s="36">
        <f>E64*12</f>
        <v>171694.32</v>
      </c>
      <c r="I64" s="112" t="s">
        <v>465</v>
      </c>
      <c r="K64" s="79"/>
    </row>
    <row r="65" spans="2:11" x14ac:dyDescent="0.2">
      <c r="B65" s="32" t="s">
        <v>26</v>
      </c>
      <c r="C65" s="90">
        <v>1</v>
      </c>
      <c r="D65" s="36">
        <v>9831.86</v>
      </c>
      <c r="E65" s="36">
        <f>C65*D65</f>
        <v>9831.86</v>
      </c>
      <c r="F65" s="36">
        <f>E65*12</f>
        <v>117982.32</v>
      </c>
      <c r="I65" s="112" t="s">
        <v>465</v>
      </c>
      <c r="K65" s="79"/>
    </row>
    <row r="66" spans="2:11" x14ac:dyDescent="0.2">
      <c r="B66" s="57" t="s">
        <v>7</v>
      </c>
      <c r="C66" s="58">
        <f>SUM(C62:C65)</f>
        <v>4</v>
      </c>
      <c r="D66" s="59">
        <f>SUM(D62:D65)</f>
        <v>63827.020000000004</v>
      </c>
      <c r="E66" s="59">
        <f>SUM(E62:E65)</f>
        <v>63827.020000000004</v>
      </c>
      <c r="F66" s="59">
        <f>SUM(F62:F65)</f>
        <v>765924.24</v>
      </c>
      <c r="I66" s="112">
        <v>4</v>
      </c>
      <c r="K66" s="79"/>
    </row>
    <row r="67" spans="2:11" x14ac:dyDescent="0.2">
      <c r="B67" s="64"/>
      <c r="C67" s="91"/>
      <c r="D67" s="70"/>
      <c r="E67" s="70"/>
      <c r="F67" s="70"/>
      <c r="I67" s="112" t="s">
        <v>465</v>
      </c>
      <c r="K67" s="79"/>
    </row>
    <row r="68" spans="2:11" x14ac:dyDescent="0.2">
      <c r="B68" s="19" t="s">
        <v>40</v>
      </c>
      <c r="C68" s="7" t="s">
        <v>3</v>
      </c>
      <c r="D68" s="20"/>
      <c r="E68" s="20" t="s">
        <v>463</v>
      </c>
      <c r="F68" s="20" t="s">
        <v>4</v>
      </c>
      <c r="I68" s="112" t="s">
        <v>465</v>
      </c>
      <c r="K68" s="79"/>
    </row>
    <row r="69" spans="2:11" x14ac:dyDescent="0.2">
      <c r="B69" s="37" t="s">
        <v>41</v>
      </c>
      <c r="C69" s="90">
        <v>1</v>
      </c>
      <c r="D69" s="28">
        <v>22716.7</v>
      </c>
      <c r="E69" s="36">
        <f>C69*D69</f>
        <v>22716.7</v>
      </c>
      <c r="F69" s="36">
        <f>E69*12</f>
        <v>272600.40000000002</v>
      </c>
      <c r="I69" s="112" t="s">
        <v>465</v>
      </c>
      <c r="K69" s="79"/>
    </row>
    <row r="70" spans="2:11" x14ac:dyDescent="0.2">
      <c r="B70" s="63" t="s">
        <v>10</v>
      </c>
      <c r="C70" s="94">
        <v>1</v>
      </c>
      <c r="D70" s="36">
        <v>16220.79</v>
      </c>
      <c r="E70" s="36">
        <f>C70*D70</f>
        <v>16220.79</v>
      </c>
      <c r="F70" s="36">
        <f>E70*12</f>
        <v>194649.48</v>
      </c>
      <c r="I70" s="112" t="s">
        <v>465</v>
      </c>
      <c r="K70" s="79"/>
    </row>
    <row r="71" spans="2:11" x14ac:dyDescent="0.2">
      <c r="B71" s="46" t="s">
        <v>75</v>
      </c>
      <c r="C71" s="97">
        <v>2</v>
      </c>
      <c r="D71" s="36">
        <v>8110.44</v>
      </c>
      <c r="E71" s="36">
        <f>C71*D71</f>
        <v>16220.88</v>
      </c>
      <c r="F71" s="36">
        <f>E71*12</f>
        <v>194650.56</v>
      </c>
      <c r="I71" s="112" t="s">
        <v>465</v>
      </c>
      <c r="K71" s="79"/>
    </row>
    <row r="72" spans="2:11" x14ac:dyDescent="0.2">
      <c r="B72" s="57" t="s">
        <v>7</v>
      </c>
      <c r="C72" s="58">
        <f>SUM(C69:C71)</f>
        <v>4</v>
      </c>
      <c r="D72" s="59">
        <f>SUM(D69:D71)</f>
        <v>47047.930000000008</v>
      </c>
      <c r="E72" s="59">
        <f>SUM(E69:E71)</f>
        <v>55158.37</v>
      </c>
      <c r="F72" s="59">
        <f>SUM(F69:F71)</f>
        <v>661900.43999999994</v>
      </c>
      <c r="I72" s="112">
        <v>4</v>
      </c>
      <c r="K72" s="79"/>
    </row>
    <row r="73" spans="2:11" x14ac:dyDescent="0.2">
      <c r="B73" s="64"/>
      <c r="C73" s="91"/>
      <c r="D73" s="70"/>
      <c r="E73" s="70"/>
      <c r="F73" s="70"/>
      <c r="I73" s="112" t="s">
        <v>465</v>
      </c>
      <c r="K73" s="79"/>
    </row>
    <row r="74" spans="2:11" x14ac:dyDescent="0.2">
      <c r="B74" s="64"/>
      <c r="C74" s="91"/>
      <c r="D74" s="70"/>
      <c r="E74" s="70"/>
      <c r="F74" s="70"/>
      <c r="I74" s="112" t="s">
        <v>465</v>
      </c>
      <c r="K74" s="79"/>
    </row>
    <row r="75" spans="2:11" x14ac:dyDescent="0.25">
      <c r="B75" s="6" t="s">
        <v>43</v>
      </c>
      <c r="C75" s="7" t="s">
        <v>3</v>
      </c>
      <c r="D75" s="8"/>
      <c r="E75" s="8" t="s">
        <v>463</v>
      </c>
      <c r="F75" s="8" t="s">
        <v>4</v>
      </c>
      <c r="I75" s="112" t="s">
        <v>465</v>
      </c>
      <c r="K75" s="79"/>
    </row>
    <row r="76" spans="2:11" x14ac:dyDescent="0.2">
      <c r="B76" s="32" t="s">
        <v>44</v>
      </c>
      <c r="C76" s="90">
        <v>1</v>
      </c>
      <c r="D76" s="28">
        <v>27343.73</v>
      </c>
      <c r="E76" s="36">
        <f>C76*D76</f>
        <v>27343.73</v>
      </c>
      <c r="F76" s="36">
        <f>E76*12</f>
        <v>328124.76</v>
      </c>
      <c r="I76" s="112" t="s">
        <v>465</v>
      </c>
      <c r="K76" s="79"/>
    </row>
    <row r="77" spans="2:11" x14ac:dyDescent="0.2">
      <c r="B77" s="35" t="s">
        <v>45</v>
      </c>
      <c r="C77" s="94">
        <v>1</v>
      </c>
      <c r="D77" s="36">
        <v>19142.14</v>
      </c>
      <c r="E77" s="36">
        <f>C77*D77</f>
        <v>19142.14</v>
      </c>
      <c r="F77" s="36">
        <f>E77*12</f>
        <v>229705.68</v>
      </c>
      <c r="I77" s="112" t="s">
        <v>465</v>
      </c>
      <c r="K77" s="79"/>
    </row>
    <row r="78" spans="2:11" x14ac:dyDescent="0.2">
      <c r="B78" s="35" t="s">
        <v>46</v>
      </c>
      <c r="C78" s="94">
        <v>1</v>
      </c>
      <c r="D78" s="36">
        <v>13963.65</v>
      </c>
      <c r="E78" s="36">
        <f>C78*D78</f>
        <v>13963.65</v>
      </c>
      <c r="F78" s="36">
        <f>E78*12</f>
        <v>167563.79999999999</v>
      </c>
      <c r="I78" s="112" t="s">
        <v>465</v>
      </c>
      <c r="K78" s="79"/>
    </row>
    <row r="79" spans="2:11" x14ac:dyDescent="0.2">
      <c r="B79" s="46" t="s">
        <v>47</v>
      </c>
      <c r="C79" s="97">
        <v>4</v>
      </c>
      <c r="D79" s="36">
        <v>13963.66</v>
      </c>
      <c r="E79" s="36">
        <f>C79*D79</f>
        <v>55854.64</v>
      </c>
      <c r="F79" s="36">
        <f>E79*12</f>
        <v>670255.67999999993</v>
      </c>
      <c r="I79" s="112" t="s">
        <v>465</v>
      </c>
      <c r="K79" s="79"/>
    </row>
    <row r="80" spans="2:11" x14ac:dyDescent="0.2">
      <c r="B80" s="46" t="s">
        <v>17</v>
      </c>
      <c r="C80" s="97">
        <v>2</v>
      </c>
      <c r="D80" s="36">
        <v>11203.6</v>
      </c>
      <c r="E80" s="36">
        <f>C80*D80</f>
        <v>22407.200000000001</v>
      </c>
      <c r="F80" s="36">
        <f>E80*12</f>
        <v>268886.40000000002</v>
      </c>
      <c r="I80" s="112" t="s">
        <v>465</v>
      </c>
      <c r="K80" s="79"/>
    </row>
    <row r="81" spans="2:11" x14ac:dyDescent="0.2">
      <c r="B81" s="57" t="s">
        <v>7</v>
      </c>
      <c r="C81" s="58">
        <f>SUM(C76:C80)</f>
        <v>9</v>
      </c>
      <c r="D81" s="59">
        <f>SUM(D76:D80)</f>
        <v>85616.78</v>
      </c>
      <c r="E81" s="59">
        <f>SUM(E76:E80)</f>
        <v>138711.36000000002</v>
      </c>
      <c r="F81" s="59">
        <f>SUM(F76:F80)</f>
        <v>1664536.3199999998</v>
      </c>
      <c r="I81" s="112">
        <v>9</v>
      </c>
      <c r="K81" s="79"/>
    </row>
    <row r="82" spans="2:11" x14ac:dyDescent="0.2">
      <c r="B82" s="64"/>
      <c r="C82" s="91"/>
      <c r="D82" s="70"/>
      <c r="E82" s="70"/>
      <c r="F82" s="70"/>
      <c r="I82" s="112" t="s">
        <v>465</v>
      </c>
      <c r="K82" s="79"/>
    </row>
    <row r="83" spans="2:11" x14ac:dyDescent="0.2">
      <c r="B83" s="38" t="s">
        <v>48</v>
      </c>
      <c r="C83" s="7" t="s">
        <v>3</v>
      </c>
      <c r="D83" s="8"/>
      <c r="E83" s="8" t="s">
        <v>463</v>
      </c>
      <c r="F83" s="8" t="s">
        <v>4</v>
      </c>
      <c r="I83" s="112" t="s">
        <v>465</v>
      </c>
      <c r="K83" s="79"/>
    </row>
    <row r="84" spans="2:11" x14ac:dyDescent="0.2">
      <c r="B84" s="32" t="s">
        <v>49</v>
      </c>
      <c r="C84" s="90">
        <v>1</v>
      </c>
      <c r="D84" s="28">
        <v>27739.09</v>
      </c>
      <c r="E84" s="36">
        <f t="shared" ref="E84:E97" si="2">C84*D84</f>
        <v>27739.09</v>
      </c>
      <c r="F84" s="36">
        <f t="shared" ref="F84:F97" si="3">E84*12</f>
        <v>332869.08</v>
      </c>
      <c r="I84" s="112" t="s">
        <v>465</v>
      </c>
      <c r="K84" s="79"/>
    </row>
    <row r="85" spans="2:11" x14ac:dyDescent="0.2">
      <c r="B85" s="35" t="s">
        <v>50</v>
      </c>
      <c r="C85" s="94">
        <v>1</v>
      </c>
      <c r="D85" s="36">
        <v>27343.73</v>
      </c>
      <c r="E85" s="36">
        <f t="shared" si="2"/>
        <v>27343.73</v>
      </c>
      <c r="F85" s="36">
        <f t="shared" si="3"/>
        <v>328124.76</v>
      </c>
      <c r="I85" s="112" t="s">
        <v>465</v>
      </c>
      <c r="K85" s="79"/>
    </row>
    <row r="86" spans="2:11" x14ac:dyDescent="0.25">
      <c r="B86" s="35" t="s">
        <v>433</v>
      </c>
      <c r="C86" s="94">
        <v>1</v>
      </c>
      <c r="D86" s="36">
        <v>19673.990000000002</v>
      </c>
      <c r="E86" s="36">
        <f t="shared" si="2"/>
        <v>19673.990000000002</v>
      </c>
      <c r="F86" s="36">
        <f t="shared" si="3"/>
        <v>236087.88</v>
      </c>
      <c r="I86" s="112" t="s">
        <v>465</v>
      </c>
      <c r="K86" s="79"/>
    </row>
    <row r="87" spans="2:11" x14ac:dyDescent="0.2">
      <c r="B87" s="46" t="s">
        <v>10</v>
      </c>
      <c r="C87" s="97">
        <v>3</v>
      </c>
      <c r="D87" s="36">
        <v>11248.98</v>
      </c>
      <c r="E87" s="36">
        <f t="shared" si="2"/>
        <v>33746.94</v>
      </c>
      <c r="F87" s="36">
        <f t="shared" si="3"/>
        <v>404963.28</v>
      </c>
      <c r="I87" s="112" t="s">
        <v>465</v>
      </c>
      <c r="K87" s="79"/>
    </row>
    <row r="88" spans="2:11" x14ac:dyDescent="0.2">
      <c r="B88" s="35" t="s">
        <v>17</v>
      </c>
      <c r="C88" s="94">
        <v>1</v>
      </c>
      <c r="D88" s="36">
        <v>11203.6</v>
      </c>
      <c r="E88" s="36">
        <f t="shared" si="2"/>
        <v>11203.6</v>
      </c>
      <c r="F88" s="36">
        <f t="shared" si="3"/>
        <v>134443.20000000001</v>
      </c>
      <c r="I88" s="112" t="s">
        <v>465</v>
      </c>
      <c r="K88" s="79"/>
    </row>
    <row r="89" spans="2:11" x14ac:dyDescent="0.2">
      <c r="B89" s="35" t="s">
        <v>51</v>
      </c>
      <c r="C89" s="94">
        <v>1</v>
      </c>
      <c r="D89" s="36">
        <v>9831.8700000000008</v>
      </c>
      <c r="E89" s="36">
        <f t="shared" si="2"/>
        <v>9831.8700000000008</v>
      </c>
      <c r="F89" s="36">
        <f t="shared" si="3"/>
        <v>117982.44</v>
      </c>
      <c r="I89" s="112" t="s">
        <v>465</v>
      </c>
      <c r="K89" s="79"/>
    </row>
    <row r="90" spans="2:11" x14ac:dyDescent="0.2">
      <c r="B90" s="46" t="s">
        <v>374</v>
      </c>
      <c r="C90" s="97">
        <v>4</v>
      </c>
      <c r="D90" s="36">
        <v>8984.35</v>
      </c>
      <c r="E90" s="36">
        <f t="shared" si="2"/>
        <v>35937.4</v>
      </c>
      <c r="F90" s="36">
        <f t="shared" si="3"/>
        <v>431248.80000000005</v>
      </c>
      <c r="I90" s="112" t="s">
        <v>465</v>
      </c>
      <c r="K90" s="79"/>
    </row>
    <row r="91" spans="2:11" x14ac:dyDescent="0.2">
      <c r="B91" s="46" t="s">
        <v>52</v>
      </c>
      <c r="C91" s="97">
        <v>8</v>
      </c>
      <c r="D91" s="36">
        <v>8047.83</v>
      </c>
      <c r="E91" s="36">
        <f t="shared" si="2"/>
        <v>64382.64</v>
      </c>
      <c r="F91" s="36">
        <f t="shared" si="3"/>
        <v>772591.67999999993</v>
      </c>
      <c r="I91" s="112" t="s">
        <v>465</v>
      </c>
      <c r="K91" s="79"/>
    </row>
    <row r="92" spans="2:11" x14ac:dyDescent="0.2">
      <c r="B92" s="35" t="s">
        <v>380</v>
      </c>
      <c r="C92" s="94">
        <v>1</v>
      </c>
      <c r="D92" s="36">
        <v>7427.89</v>
      </c>
      <c r="E92" s="36">
        <f t="shared" si="2"/>
        <v>7427.89</v>
      </c>
      <c r="F92" s="36">
        <f t="shared" si="3"/>
        <v>89134.680000000008</v>
      </c>
      <c r="I92" s="112" t="s">
        <v>465</v>
      </c>
      <c r="K92" s="79"/>
    </row>
    <row r="93" spans="2:11" x14ac:dyDescent="0.2">
      <c r="B93" s="35" t="s">
        <v>53</v>
      </c>
      <c r="C93" s="94">
        <v>1</v>
      </c>
      <c r="D93" s="36">
        <v>9831.6</v>
      </c>
      <c r="E93" s="36">
        <f t="shared" si="2"/>
        <v>9831.6</v>
      </c>
      <c r="F93" s="36">
        <f t="shared" si="3"/>
        <v>117979.20000000001</v>
      </c>
      <c r="I93" s="112" t="s">
        <v>465</v>
      </c>
      <c r="K93" s="79"/>
    </row>
    <row r="94" spans="2:11" x14ac:dyDescent="0.25">
      <c r="B94" s="35" t="s">
        <v>54</v>
      </c>
      <c r="C94" s="94">
        <v>1</v>
      </c>
      <c r="D94" s="36">
        <v>7566.62</v>
      </c>
      <c r="E94" s="36">
        <f t="shared" si="2"/>
        <v>7566.62</v>
      </c>
      <c r="F94" s="36">
        <f t="shared" si="3"/>
        <v>90799.44</v>
      </c>
      <c r="I94" s="112" t="s">
        <v>465</v>
      </c>
      <c r="K94" s="79"/>
    </row>
    <row r="95" spans="2:11" x14ac:dyDescent="0.2">
      <c r="B95" s="46" t="s">
        <v>55</v>
      </c>
      <c r="C95" s="97">
        <v>4</v>
      </c>
      <c r="D95" s="36">
        <v>5820.98</v>
      </c>
      <c r="E95" s="36">
        <f t="shared" si="2"/>
        <v>23283.919999999998</v>
      </c>
      <c r="F95" s="36">
        <f t="shared" si="3"/>
        <v>279407.03999999998</v>
      </c>
      <c r="I95" s="112" t="s">
        <v>465</v>
      </c>
      <c r="K95" s="79"/>
    </row>
    <row r="96" spans="2:11" x14ac:dyDescent="0.2">
      <c r="B96" s="35" t="s">
        <v>56</v>
      </c>
      <c r="C96" s="94">
        <v>1</v>
      </c>
      <c r="D96" s="36">
        <v>12714.02</v>
      </c>
      <c r="E96" s="36">
        <f t="shared" si="2"/>
        <v>12714.02</v>
      </c>
      <c r="F96" s="36">
        <f t="shared" si="3"/>
        <v>152568.24</v>
      </c>
      <c r="I96" s="112" t="s">
        <v>465</v>
      </c>
      <c r="K96" s="79"/>
    </row>
    <row r="97" spans="2:11" x14ac:dyDescent="0.25">
      <c r="B97" s="46" t="s">
        <v>57</v>
      </c>
      <c r="C97" s="97">
        <v>14</v>
      </c>
      <c r="D97" s="36">
        <v>4600.34</v>
      </c>
      <c r="E97" s="36">
        <f t="shared" si="2"/>
        <v>64404.76</v>
      </c>
      <c r="F97" s="36">
        <f t="shared" si="3"/>
        <v>772857.12</v>
      </c>
      <c r="I97" s="112" t="s">
        <v>465</v>
      </c>
      <c r="K97" s="79"/>
    </row>
    <row r="98" spans="2:11" x14ac:dyDescent="0.2">
      <c r="B98" s="11" t="s">
        <v>7</v>
      </c>
      <c r="C98" s="12">
        <f>SUM(C84:C97)</f>
        <v>42</v>
      </c>
      <c r="D98" s="13">
        <f>SUM(D84:D97)</f>
        <v>172034.89</v>
      </c>
      <c r="E98" s="13">
        <f>SUM(E84:E97)</f>
        <v>355088.07000000007</v>
      </c>
      <c r="F98" s="13">
        <f>SUM(F84:F97)</f>
        <v>4261056.8400000008</v>
      </c>
      <c r="I98" s="112">
        <v>42</v>
      </c>
      <c r="K98" s="79"/>
    </row>
    <row r="99" spans="2:11" x14ac:dyDescent="0.2">
      <c r="B99" s="9"/>
      <c r="C99" s="89"/>
      <c r="D99" s="34"/>
      <c r="E99" s="34"/>
      <c r="F99" s="34"/>
      <c r="I99" s="112" t="s">
        <v>465</v>
      </c>
      <c r="K99" s="79"/>
    </row>
    <row r="100" spans="2:11" x14ac:dyDescent="0.2">
      <c r="B100" s="6" t="s">
        <v>58</v>
      </c>
      <c r="C100" s="7" t="s">
        <v>3</v>
      </c>
      <c r="D100" s="8"/>
      <c r="E100" s="8" t="s">
        <v>463</v>
      </c>
      <c r="F100" s="8" t="s">
        <v>4</v>
      </c>
      <c r="I100" s="112" t="s">
        <v>465</v>
      </c>
      <c r="K100" s="79"/>
    </row>
    <row r="101" spans="2:11" x14ac:dyDescent="0.2">
      <c r="B101" s="46" t="s">
        <v>6</v>
      </c>
      <c r="C101" s="97">
        <v>8</v>
      </c>
      <c r="D101" s="36">
        <v>16220.79</v>
      </c>
      <c r="E101" s="36">
        <f>C101*D101</f>
        <v>129766.32</v>
      </c>
      <c r="F101" s="36">
        <f>E101*12</f>
        <v>1557195.84</v>
      </c>
      <c r="I101" s="112" t="s">
        <v>465</v>
      </c>
      <c r="K101" s="79"/>
    </row>
    <row r="102" spans="2:11" x14ac:dyDescent="0.2">
      <c r="B102" s="46" t="s">
        <v>11</v>
      </c>
      <c r="C102" s="94">
        <v>1</v>
      </c>
      <c r="D102" s="36">
        <v>12855.6</v>
      </c>
      <c r="E102" s="36">
        <f>C102*D102</f>
        <v>12855.6</v>
      </c>
      <c r="F102" s="36">
        <f>E102*12</f>
        <v>154267.20000000001</v>
      </c>
      <c r="I102" s="112" t="s">
        <v>465</v>
      </c>
      <c r="K102" s="79"/>
    </row>
    <row r="103" spans="2:11" x14ac:dyDescent="0.2">
      <c r="B103" s="50" t="s">
        <v>400</v>
      </c>
      <c r="C103" s="94">
        <v>1</v>
      </c>
      <c r="D103" s="36">
        <v>7440.58</v>
      </c>
      <c r="E103" s="36">
        <f>C103*D103</f>
        <v>7440.58</v>
      </c>
      <c r="F103" s="36">
        <f>E103*12</f>
        <v>89286.959999999992</v>
      </c>
      <c r="I103" s="112" t="s">
        <v>465</v>
      </c>
      <c r="K103" s="79"/>
    </row>
    <row r="104" spans="2:11" x14ac:dyDescent="0.2">
      <c r="B104" s="50" t="s">
        <v>400</v>
      </c>
      <c r="C104" s="94">
        <v>1</v>
      </c>
      <c r="D104" s="36">
        <v>10400.209999999999</v>
      </c>
      <c r="E104" s="36">
        <f>C104*D104</f>
        <v>10400.209999999999</v>
      </c>
      <c r="F104" s="36">
        <f>E104*12</f>
        <v>124802.51999999999</v>
      </c>
      <c r="I104" s="112" t="s">
        <v>465</v>
      </c>
      <c r="K104" s="79"/>
    </row>
    <row r="105" spans="2:11" x14ac:dyDescent="0.2">
      <c r="B105" s="11" t="s">
        <v>7</v>
      </c>
      <c r="C105" s="12">
        <f>SUM(C101:C104)</f>
        <v>11</v>
      </c>
      <c r="D105" s="59">
        <f>SUM(D101:D104)</f>
        <v>46917.18</v>
      </c>
      <c r="E105" s="59">
        <f>SUM(E101:E104)</f>
        <v>160462.71</v>
      </c>
      <c r="F105" s="59">
        <f>SUM(F101:F104)</f>
        <v>1925552.52</v>
      </c>
      <c r="I105" s="112">
        <v>11</v>
      </c>
      <c r="K105" s="79"/>
    </row>
    <row r="106" spans="2:11" x14ac:dyDescent="0.2">
      <c r="B106" s="64"/>
      <c r="C106" s="91"/>
      <c r="D106" s="70"/>
      <c r="E106" s="70"/>
      <c r="F106" s="70"/>
      <c r="I106" s="112" t="s">
        <v>465</v>
      </c>
      <c r="K106" s="79"/>
    </row>
    <row r="107" spans="2:11" x14ac:dyDescent="0.2">
      <c r="B107" s="6" t="s">
        <v>59</v>
      </c>
      <c r="C107" s="7" t="s">
        <v>3</v>
      </c>
      <c r="D107" s="8"/>
      <c r="E107" s="8" t="s">
        <v>463</v>
      </c>
      <c r="F107" s="8" t="s">
        <v>4</v>
      </c>
      <c r="I107" s="112" t="s">
        <v>465</v>
      </c>
      <c r="K107" s="79"/>
    </row>
    <row r="108" spans="2:11" x14ac:dyDescent="0.2">
      <c r="B108" s="32" t="s">
        <v>60</v>
      </c>
      <c r="C108" s="90">
        <v>1</v>
      </c>
      <c r="D108" s="28">
        <v>48925.8</v>
      </c>
      <c r="E108" s="36">
        <f t="shared" ref="E108:E120" si="4">C108*D108</f>
        <v>48925.8</v>
      </c>
      <c r="F108" s="36">
        <f t="shared" ref="F108:F120" si="5">E108*12</f>
        <v>587109.60000000009</v>
      </c>
      <c r="I108" s="112" t="s">
        <v>465</v>
      </c>
      <c r="K108" s="79"/>
    </row>
    <row r="109" spans="2:11" x14ac:dyDescent="0.2">
      <c r="B109" s="35" t="s">
        <v>461</v>
      </c>
      <c r="C109" s="94">
        <v>1</v>
      </c>
      <c r="D109" s="36">
        <v>32454.6</v>
      </c>
      <c r="E109" s="36">
        <f t="shared" si="4"/>
        <v>32454.6</v>
      </c>
      <c r="F109" s="36">
        <f t="shared" si="5"/>
        <v>389455.19999999995</v>
      </c>
      <c r="I109" s="112" t="s">
        <v>465</v>
      </c>
      <c r="K109" s="79"/>
    </row>
    <row r="110" spans="2:11" x14ac:dyDescent="0.2">
      <c r="B110" s="63" t="s">
        <v>61</v>
      </c>
      <c r="C110" s="94">
        <v>1</v>
      </c>
      <c r="D110" s="36">
        <v>19901.96</v>
      </c>
      <c r="E110" s="36">
        <f t="shared" si="4"/>
        <v>19901.96</v>
      </c>
      <c r="F110" s="36">
        <f t="shared" si="5"/>
        <v>238823.52</v>
      </c>
      <c r="I110" s="112" t="s">
        <v>465</v>
      </c>
      <c r="K110" s="79"/>
    </row>
    <row r="111" spans="2:11" x14ac:dyDescent="0.2">
      <c r="B111" s="63" t="s">
        <v>413</v>
      </c>
      <c r="C111" s="94">
        <v>1</v>
      </c>
      <c r="D111" s="36">
        <v>10272.69</v>
      </c>
      <c r="E111" s="36">
        <f t="shared" si="4"/>
        <v>10272.69</v>
      </c>
      <c r="F111" s="36">
        <f t="shared" si="5"/>
        <v>123272.28</v>
      </c>
      <c r="I111" s="112" t="s">
        <v>465</v>
      </c>
      <c r="K111" s="79"/>
    </row>
    <row r="112" spans="2:11" x14ac:dyDescent="0.2">
      <c r="B112" s="63" t="s">
        <v>414</v>
      </c>
      <c r="C112" s="94">
        <v>1</v>
      </c>
      <c r="D112" s="36">
        <v>23622.14</v>
      </c>
      <c r="E112" s="36">
        <f t="shared" si="4"/>
        <v>23622.14</v>
      </c>
      <c r="F112" s="36">
        <f t="shared" si="5"/>
        <v>283465.68</v>
      </c>
      <c r="I112" s="112" t="s">
        <v>465</v>
      </c>
      <c r="K112" s="79"/>
    </row>
    <row r="113" spans="1:14" x14ac:dyDescent="0.2">
      <c r="B113" s="35" t="s">
        <v>27</v>
      </c>
      <c r="C113" s="94">
        <v>1</v>
      </c>
      <c r="D113" s="36">
        <v>16263.01</v>
      </c>
      <c r="E113" s="36">
        <f t="shared" si="4"/>
        <v>16263.01</v>
      </c>
      <c r="F113" s="36">
        <f t="shared" si="5"/>
        <v>195156.12</v>
      </c>
      <c r="I113" s="112" t="s">
        <v>465</v>
      </c>
      <c r="K113" s="79"/>
    </row>
    <row r="114" spans="1:14" x14ac:dyDescent="0.2">
      <c r="B114" s="35" t="s">
        <v>62</v>
      </c>
      <c r="C114" s="94">
        <v>1</v>
      </c>
      <c r="D114" s="36">
        <v>13426.83</v>
      </c>
      <c r="E114" s="36">
        <f t="shared" si="4"/>
        <v>13426.83</v>
      </c>
      <c r="F114" s="36">
        <f t="shared" si="5"/>
        <v>161121.96</v>
      </c>
      <c r="I114" s="112" t="s">
        <v>465</v>
      </c>
      <c r="K114" s="79"/>
    </row>
    <row r="115" spans="1:14" x14ac:dyDescent="0.2">
      <c r="B115" s="35" t="s">
        <v>63</v>
      </c>
      <c r="C115" s="94">
        <v>1</v>
      </c>
      <c r="D115" s="36">
        <v>14940.74</v>
      </c>
      <c r="E115" s="36">
        <f t="shared" si="4"/>
        <v>14940.74</v>
      </c>
      <c r="F115" s="36">
        <f t="shared" si="5"/>
        <v>179288.88</v>
      </c>
      <c r="I115" s="112" t="s">
        <v>465</v>
      </c>
      <c r="K115" s="79"/>
    </row>
    <row r="116" spans="1:14" x14ac:dyDescent="0.2">
      <c r="B116" s="35" t="s">
        <v>64</v>
      </c>
      <c r="C116" s="94">
        <v>1</v>
      </c>
      <c r="D116" s="36">
        <v>17676.2</v>
      </c>
      <c r="E116" s="36">
        <f t="shared" si="4"/>
        <v>17676.2</v>
      </c>
      <c r="F116" s="36">
        <f t="shared" si="5"/>
        <v>212114.40000000002</v>
      </c>
      <c r="I116" s="112" t="s">
        <v>465</v>
      </c>
      <c r="K116" s="79"/>
    </row>
    <row r="117" spans="1:14" x14ac:dyDescent="0.2">
      <c r="B117" s="46" t="s">
        <v>11</v>
      </c>
      <c r="C117" s="97">
        <v>3</v>
      </c>
      <c r="D117" s="36">
        <v>10061.06</v>
      </c>
      <c r="E117" s="36">
        <f t="shared" si="4"/>
        <v>30183.18</v>
      </c>
      <c r="F117" s="36">
        <f t="shared" si="5"/>
        <v>362198.16000000003</v>
      </c>
      <c r="I117" s="112" t="s">
        <v>465</v>
      </c>
      <c r="K117" s="79"/>
    </row>
    <row r="118" spans="1:14" x14ac:dyDescent="0.2">
      <c r="B118" s="46" t="s">
        <v>435</v>
      </c>
      <c r="C118" s="94">
        <v>1</v>
      </c>
      <c r="D118" s="36">
        <v>5286.6</v>
      </c>
      <c r="E118" s="36">
        <f t="shared" si="4"/>
        <v>5286.6</v>
      </c>
      <c r="F118" s="36">
        <f t="shared" si="5"/>
        <v>63439.200000000004</v>
      </c>
      <c r="I118" s="112" t="s">
        <v>465</v>
      </c>
      <c r="K118" s="79"/>
    </row>
    <row r="119" spans="1:14" x14ac:dyDescent="0.2">
      <c r="B119" s="46" t="s">
        <v>37</v>
      </c>
      <c r="C119" s="97">
        <v>6</v>
      </c>
      <c r="D119" s="36">
        <v>19907.490000000002</v>
      </c>
      <c r="E119" s="36">
        <f t="shared" si="4"/>
        <v>119444.94</v>
      </c>
      <c r="F119" s="36">
        <f t="shared" si="5"/>
        <v>1433339.28</v>
      </c>
      <c r="I119" s="112" t="s">
        <v>465</v>
      </c>
      <c r="K119" s="79"/>
    </row>
    <row r="120" spans="1:14" x14ac:dyDescent="0.2">
      <c r="B120" s="53" t="s">
        <v>71</v>
      </c>
      <c r="C120" s="94">
        <v>1</v>
      </c>
      <c r="D120" s="36">
        <v>14599.98</v>
      </c>
      <c r="E120" s="36">
        <f t="shared" si="4"/>
        <v>14599.98</v>
      </c>
      <c r="F120" s="36">
        <f t="shared" si="5"/>
        <v>175199.76</v>
      </c>
      <c r="I120" s="112" t="s">
        <v>465</v>
      </c>
      <c r="K120" s="79"/>
    </row>
    <row r="121" spans="1:14" x14ac:dyDescent="0.2">
      <c r="B121" s="57" t="s">
        <v>7</v>
      </c>
      <c r="C121" s="58">
        <f>SUM(C108:C120)</f>
        <v>20</v>
      </c>
      <c r="D121" s="62">
        <f>SUM(D108:D120)</f>
        <v>247339.1</v>
      </c>
      <c r="E121" s="62">
        <f>SUM(E108:E120)</f>
        <v>366998.67</v>
      </c>
      <c r="F121" s="62">
        <f>SUM(F108:F120)</f>
        <v>4403984.04</v>
      </c>
      <c r="I121" s="112">
        <v>20</v>
      </c>
      <c r="K121" s="79"/>
    </row>
    <row r="122" spans="1:14" x14ac:dyDescent="0.2">
      <c r="B122" s="64"/>
      <c r="C122" s="91"/>
      <c r="D122" s="70"/>
      <c r="E122" s="70"/>
      <c r="F122" s="70"/>
      <c r="I122" s="112" t="s">
        <v>465</v>
      </c>
      <c r="K122" s="79"/>
    </row>
    <row r="123" spans="1:14" x14ac:dyDescent="0.2">
      <c r="B123" s="16" t="s">
        <v>441</v>
      </c>
      <c r="C123" s="7" t="s">
        <v>3</v>
      </c>
      <c r="D123" s="8"/>
      <c r="E123" s="8" t="s">
        <v>463</v>
      </c>
      <c r="F123" s="8" t="s">
        <v>4</v>
      </c>
      <c r="I123" s="112" t="s">
        <v>465</v>
      </c>
      <c r="K123" s="79"/>
    </row>
    <row r="124" spans="1:14" ht="24.95" x14ac:dyDescent="0.2">
      <c r="B124" s="37" t="s">
        <v>67</v>
      </c>
      <c r="C124" s="90">
        <v>1</v>
      </c>
      <c r="D124" s="28">
        <v>22716.7</v>
      </c>
      <c r="E124" s="36">
        <f>C124*D124</f>
        <v>22716.7</v>
      </c>
      <c r="F124" s="36">
        <f>E124*12</f>
        <v>272600.40000000002</v>
      </c>
      <c r="I124" s="112" t="s">
        <v>465</v>
      </c>
      <c r="K124" s="79"/>
    </row>
    <row r="125" spans="1:14" x14ac:dyDescent="0.2">
      <c r="B125" s="35" t="s">
        <v>42</v>
      </c>
      <c r="C125" s="94">
        <v>1</v>
      </c>
      <c r="D125" s="36">
        <v>11203.6</v>
      </c>
      <c r="E125" s="36">
        <f>C125*D125</f>
        <v>11203.6</v>
      </c>
      <c r="F125" s="36">
        <f>E125*12</f>
        <v>134443.20000000001</v>
      </c>
      <c r="I125" s="112" t="s">
        <v>465</v>
      </c>
      <c r="K125" s="79"/>
    </row>
    <row r="126" spans="1:14" x14ac:dyDescent="0.2">
      <c r="B126" s="35" t="s">
        <v>68</v>
      </c>
      <c r="C126" s="97">
        <v>2</v>
      </c>
      <c r="D126" s="36">
        <v>9831.86</v>
      </c>
      <c r="E126" s="36">
        <f>C126*D126</f>
        <v>19663.72</v>
      </c>
      <c r="F126" s="36">
        <f>E126*12</f>
        <v>235964.64</v>
      </c>
      <c r="I126" s="112" t="s">
        <v>465</v>
      </c>
      <c r="K126" s="79"/>
    </row>
    <row r="127" spans="1:14" s="43" customFormat="1" x14ac:dyDescent="0.2">
      <c r="A127" s="85"/>
      <c r="B127" s="57" t="s">
        <v>7</v>
      </c>
      <c r="C127" s="58">
        <f>SUM(C124:C126)</f>
        <v>4</v>
      </c>
      <c r="D127" s="59">
        <f>SUM(D124:D126)</f>
        <v>43752.160000000003</v>
      </c>
      <c r="E127" s="59">
        <f>SUM(E124:E126)</f>
        <v>53584.020000000004</v>
      </c>
      <c r="F127" s="59">
        <f>SUM(F124:F126)</f>
        <v>643008.24</v>
      </c>
      <c r="I127" s="112">
        <v>4</v>
      </c>
      <c r="J127" s="85"/>
      <c r="K127" s="79"/>
      <c r="L127" s="85"/>
      <c r="M127" s="85"/>
      <c r="N127" s="85"/>
    </row>
    <row r="128" spans="1:14" x14ac:dyDescent="0.2">
      <c r="B128" s="64"/>
      <c r="C128" s="91"/>
      <c r="D128" s="70"/>
      <c r="E128" s="70"/>
      <c r="F128" s="70"/>
      <c r="I128" s="112" t="s">
        <v>465</v>
      </c>
      <c r="K128" s="79"/>
    </row>
    <row r="129" spans="2:11" x14ac:dyDescent="0.2">
      <c r="B129" s="40" t="s">
        <v>69</v>
      </c>
      <c r="C129" s="7" t="s">
        <v>3</v>
      </c>
      <c r="D129" s="8"/>
      <c r="E129" s="8" t="s">
        <v>463</v>
      </c>
      <c r="F129" s="8" t="s">
        <v>4</v>
      </c>
      <c r="I129" s="112" t="s">
        <v>465</v>
      </c>
      <c r="K129" s="79"/>
    </row>
    <row r="130" spans="2:11" x14ac:dyDescent="0.2">
      <c r="B130" s="39" t="s">
        <v>70</v>
      </c>
      <c r="C130" s="90">
        <v>1</v>
      </c>
      <c r="D130" s="28">
        <v>27343.73</v>
      </c>
      <c r="E130" s="36">
        <f>C130*D130</f>
        <v>27343.73</v>
      </c>
      <c r="F130" s="36">
        <f>E130*12</f>
        <v>328124.76</v>
      </c>
      <c r="I130" s="112" t="s">
        <v>465</v>
      </c>
      <c r="K130" s="79"/>
    </row>
    <row r="131" spans="2:11" x14ac:dyDescent="0.2">
      <c r="B131" s="39" t="s">
        <v>415</v>
      </c>
      <c r="C131" s="90">
        <v>1</v>
      </c>
      <c r="D131" s="36">
        <v>23622.14</v>
      </c>
      <c r="E131" s="36">
        <f>C131*D131</f>
        <v>23622.14</v>
      </c>
      <c r="F131" s="36">
        <f>E131*12</f>
        <v>283465.68</v>
      </c>
      <c r="I131" s="112" t="s">
        <v>465</v>
      </c>
      <c r="K131" s="79"/>
    </row>
    <row r="132" spans="2:11" x14ac:dyDescent="0.2">
      <c r="B132" s="46" t="s">
        <v>71</v>
      </c>
      <c r="C132" s="94">
        <v>1</v>
      </c>
      <c r="D132" s="36">
        <v>14038.44</v>
      </c>
      <c r="E132" s="36">
        <f>C132*D132</f>
        <v>14038.44</v>
      </c>
      <c r="F132" s="36">
        <f>E132*12</f>
        <v>168461.28</v>
      </c>
      <c r="I132" s="112" t="s">
        <v>465</v>
      </c>
      <c r="K132" s="79"/>
    </row>
    <row r="133" spans="2:11" x14ac:dyDescent="0.2">
      <c r="B133" s="39" t="s">
        <v>42</v>
      </c>
      <c r="C133" s="90">
        <v>1</v>
      </c>
      <c r="D133" s="36">
        <v>11203.6</v>
      </c>
      <c r="E133" s="36">
        <f>C133*D133</f>
        <v>11203.6</v>
      </c>
      <c r="F133" s="36">
        <f>E133*12</f>
        <v>134443.20000000001</v>
      </c>
      <c r="I133" s="112" t="s">
        <v>465</v>
      </c>
      <c r="K133" s="79"/>
    </row>
    <row r="134" spans="2:11" x14ac:dyDescent="0.2">
      <c r="B134" s="11" t="s">
        <v>7</v>
      </c>
      <c r="C134" s="12">
        <f>SUM(C130:C133)</f>
        <v>4</v>
      </c>
      <c r="D134" s="59">
        <f>SUM(D130:D133)</f>
        <v>76207.91</v>
      </c>
      <c r="E134" s="59">
        <f>SUM(E130:E133)</f>
        <v>76207.91</v>
      </c>
      <c r="F134" s="59">
        <f>SUM(F130:F133)</f>
        <v>914494.91999999993</v>
      </c>
      <c r="I134" s="112">
        <v>4</v>
      </c>
      <c r="K134" s="79"/>
    </row>
    <row r="135" spans="2:11" x14ac:dyDescent="0.2">
      <c r="B135" s="14"/>
      <c r="C135" s="89"/>
      <c r="D135" s="70"/>
      <c r="E135" s="70"/>
      <c r="F135" s="70"/>
      <c r="I135" s="112" t="s">
        <v>465</v>
      </c>
      <c r="K135" s="79"/>
    </row>
    <row r="136" spans="2:11" x14ac:dyDescent="0.2">
      <c r="B136" s="40" t="s">
        <v>72</v>
      </c>
      <c r="C136" s="7" t="s">
        <v>3</v>
      </c>
      <c r="D136" s="8"/>
      <c r="E136" s="8" t="s">
        <v>463</v>
      </c>
      <c r="F136" s="8" t="s">
        <v>4</v>
      </c>
      <c r="I136" s="112" t="s">
        <v>465</v>
      </c>
      <c r="K136" s="79"/>
    </row>
    <row r="137" spans="2:11" x14ac:dyDescent="0.2">
      <c r="B137" s="32" t="s">
        <v>73</v>
      </c>
      <c r="C137" s="90">
        <v>1</v>
      </c>
      <c r="D137" s="28">
        <v>20236.3</v>
      </c>
      <c r="E137" s="36">
        <f t="shared" ref="E137:E143" si="6">C137*D137</f>
        <v>20236.3</v>
      </c>
      <c r="F137" s="36">
        <f t="shared" ref="F137:F143" si="7">E137*12</f>
        <v>242835.59999999998</v>
      </c>
      <c r="I137" s="112" t="s">
        <v>465</v>
      </c>
      <c r="K137" s="79"/>
    </row>
    <row r="138" spans="2:11" x14ac:dyDescent="0.2">
      <c r="B138" s="35" t="s">
        <v>74</v>
      </c>
      <c r="C138" s="94">
        <v>1</v>
      </c>
      <c r="D138" s="36">
        <v>12245.12</v>
      </c>
      <c r="E138" s="36">
        <f t="shared" si="6"/>
        <v>12245.12</v>
      </c>
      <c r="F138" s="36">
        <f t="shared" si="7"/>
        <v>146941.44</v>
      </c>
      <c r="I138" s="112" t="s">
        <v>465</v>
      </c>
      <c r="K138" s="79"/>
    </row>
    <row r="139" spans="2:11" x14ac:dyDescent="0.2">
      <c r="B139" s="35" t="s">
        <v>75</v>
      </c>
      <c r="C139" s="94">
        <v>1</v>
      </c>
      <c r="D139" s="36">
        <v>11248.98</v>
      </c>
      <c r="E139" s="36">
        <f t="shared" si="6"/>
        <v>11248.98</v>
      </c>
      <c r="F139" s="36">
        <f t="shared" si="7"/>
        <v>134987.76</v>
      </c>
      <c r="I139" s="112" t="s">
        <v>465</v>
      </c>
      <c r="K139" s="79"/>
    </row>
    <row r="140" spans="2:11" x14ac:dyDescent="0.2">
      <c r="B140" s="35" t="s">
        <v>17</v>
      </c>
      <c r="C140" s="94">
        <v>1</v>
      </c>
      <c r="D140" s="36">
        <v>11203.6</v>
      </c>
      <c r="E140" s="36">
        <f t="shared" si="6"/>
        <v>11203.6</v>
      </c>
      <c r="F140" s="36">
        <f t="shared" si="7"/>
        <v>134443.20000000001</v>
      </c>
      <c r="I140" s="112" t="s">
        <v>465</v>
      </c>
      <c r="K140" s="79"/>
    </row>
    <row r="141" spans="2:11" x14ac:dyDescent="0.2">
      <c r="B141" s="35" t="s">
        <v>76</v>
      </c>
      <c r="C141" s="94">
        <v>1</v>
      </c>
      <c r="D141" s="36">
        <v>7223.12</v>
      </c>
      <c r="E141" s="36">
        <f t="shared" si="6"/>
        <v>7223.12</v>
      </c>
      <c r="F141" s="36">
        <f t="shared" si="7"/>
        <v>86677.440000000002</v>
      </c>
      <c r="I141" s="112" t="s">
        <v>465</v>
      </c>
      <c r="K141" s="79"/>
    </row>
    <row r="142" spans="2:11" x14ac:dyDescent="0.2">
      <c r="B142" s="35" t="s">
        <v>26</v>
      </c>
      <c r="C142" s="94">
        <v>1</v>
      </c>
      <c r="D142" s="36">
        <v>8640</v>
      </c>
      <c r="E142" s="36">
        <f t="shared" si="6"/>
        <v>8640</v>
      </c>
      <c r="F142" s="36">
        <f t="shared" si="7"/>
        <v>103680</v>
      </c>
      <c r="I142" s="112" t="s">
        <v>465</v>
      </c>
      <c r="K142" s="79"/>
    </row>
    <row r="143" spans="2:11" x14ac:dyDescent="0.2">
      <c r="B143" s="35" t="s">
        <v>77</v>
      </c>
      <c r="C143" s="94">
        <v>1</v>
      </c>
      <c r="D143" s="36">
        <v>5342.68</v>
      </c>
      <c r="E143" s="36">
        <f t="shared" si="6"/>
        <v>5342.68</v>
      </c>
      <c r="F143" s="36">
        <f t="shared" si="7"/>
        <v>64112.160000000003</v>
      </c>
      <c r="I143" s="112" t="s">
        <v>465</v>
      </c>
      <c r="K143" s="79"/>
    </row>
    <row r="144" spans="2:11" x14ac:dyDescent="0.2">
      <c r="B144" s="57" t="s">
        <v>7</v>
      </c>
      <c r="C144" s="58">
        <f>SUM(C137:C143)</f>
        <v>7</v>
      </c>
      <c r="D144" s="62">
        <f>SUM(D137:D143)</f>
        <v>76139.799999999988</v>
      </c>
      <c r="E144" s="62">
        <f>SUM(E137:E143)</f>
        <v>76139.799999999988</v>
      </c>
      <c r="F144" s="62">
        <f>SUM(F137:F143)</f>
        <v>913677.6</v>
      </c>
      <c r="I144" s="112">
        <v>7</v>
      </c>
      <c r="K144" s="79"/>
    </row>
    <row r="145" spans="1:14" x14ac:dyDescent="0.2">
      <c r="B145" s="64"/>
      <c r="C145" s="91"/>
      <c r="D145" s="70"/>
      <c r="E145" s="70"/>
      <c r="F145" s="70"/>
      <c r="I145" s="112" t="s">
        <v>465</v>
      </c>
      <c r="K145" s="79"/>
    </row>
    <row r="146" spans="1:14" x14ac:dyDescent="0.2">
      <c r="B146" s="6" t="s">
        <v>78</v>
      </c>
      <c r="C146" s="7" t="s">
        <v>3</v>
      </c>
      <c r="D146" s="8"/>
      <c r="E146" s="8" t="s">
        <v>463</v>
      </c>
      <c r="F146" s="8" t="s">
        <v>4</v>
      </c>
      <c r="I146" s="112" t="s">
        <v>465</v>
      </c>
      <c r="K146" s="79"/>
    </row>
    <row r="147" spans="1:14" x14ac:dyDescent="0.2">
      <c r="B147" s="32" t="s">
        <v>73</v>
      </c>
      <c r="C147" s="90">
        <v>1</v>
      </c>
      <c r="D147" s="28">
        <v>20236.3</v>
      </c>
      <c r="E147" s="36">
        <f t="shared" ref="E147:E155" si="8">C147*D147</f>
        <v>20236.3</v>
      </c>
      <c r="F147" s="36">
        <f t="shared" ref="F147:F155" si="9">E147*12</f>
        <v>242835.59999999998</v>
      </c>
      <c r="I147" s="112" t="s">
        <v>465</v>
      </c>
      <c r="K147" s="79"/>
    </row>
    <row r="148" spans="1:14" x14ac:dyDescent="0.2">
      <c r="B148" s="35" t="s">
        <v>74</v>
      </c>
      <c r="C148" s="94">
        <v>1</v>
      </c>
      <c r="D148" s="36">
        <v>11774.15</v>
      </c>
      <c r="E148" s="36">
        <f t="shared" si="8"/>
        <v>11774.15</v>
      </c>
      <c r="F148" s="36">
        <f t="shared" si="9"/>
        <v>141289.79999999999</v>
      </c>
      <c r="I148" s="112" t="s">
        <v>465</v>
      </c>
      <c r="K148" s="79"/>
    </row>
    <row r="149" spans="1:14" x14ac:dyDescent="0.2">
      <c r="B149" s="35" t="s">
        <v>75</v>
      </c>
      <c r="C149" s="94">
        <v>2</v>
      </c>
      <c r="D149" s="36">
        <v>10816.33</v>
      </c>
      <c r="E149" s="36">
        <f t="shared" si="8"/>
        <v>21632.66</v>
      </c>
      <c r="F149" s="36">
        <f t="shared" si="9"/>
        <v>259591.91999999998</v>
      </c>
      <c r="I149" s="112" t="s">
        <v>465</v>
      </c>
      <c r="K149" s="79"/>
    </row>
    <row r="150" spans="1:14" x14ac:dyDescent="0.2">
      <c r="B150" s="35" t="s">
        <v>17</v>
      </c>
      <c r="C150" s="94">
        <v>1</v>
      </c>
      <c r="D150" s="36">
        <v>11203.6</v>
      </c>
      <c r="E150" s="36">
        <f t="shared" si="8"/>
        <v>11203.6</v>
      </c>
      <c r="F150" s="36">
        <f t="shared" si="9"/>
        <v>134443.20000000001</v>
      </c>
      <c r="I150" s="112" t="s">
        <v>465</v>
      </c>
      <c r="K150" s="79"/>
    </row>
    <row r="151" spans="1:14" x14ac:dyDescent="0.2">
      <c r="B151" s="35" t="s">
        <v>76</v>
      </c>
      <c r="C151" s="94">
        <v>1</v>
      </c>
      <c r="D151" s="36">
        <v>6945.31</v>
      </c>
      <c r="E151" s="36">
        <f t="shared" si="8"/>
        <v>6945.31</v>
      </c>
      <c r="F151" s="36">
        <f t="shared" si="9"/>
        <v>83343.72</v>
      </c>
      <c r="I151" s="112" t="s">
        <v>465</v>
      </c>
      <c r="K151" s="79"/>
    </row>
    <row r="152" spans="1:14" x14ac:dyDescent="0.2">
      <c r="B152" s="35" t="s">
        <v>26</v>
      </c>
      <c r="C152" s="94">
        <v>1</v>
      </c>
      <c r="D152" s="36">
        <v>9831.86</v>
      </c>
      <c r="E152" s="36">
        <f t="shared" si="8"/>
        <v>9831.86</v>
      </c>
      <c r="F152" s="36">
        <f t="shared" si="9"/>
        <v>117982.32</v>
      </c>
      <c r="I152" s="112" t="s">
        <v>465</v>
      </c>
      <c r="K152" s="79"/>
    </row>
    <row r="153" spans="1:14" x14ac:dyDescent="0.2">
      <c r="B153" s="35" t="s">
        <v>77</v>
      </c>
      <c r="C153" s="94">
        <v>1</v>
      </c>
      <c r="D153" s="36">
        <v>5342.68</v>
      </c>
      <c r="E153" s="36">
        <f t="shared" si="8"/>
        <v>5342.68</v>
      </c>
      <c r="F153" s="36">
        <f t="shared" si="9"/>
        <v>64112.160000000003</v>
      </c>
      <c r="I153" s="112" t="s">
        <v>465</v>
      </c>
      <c r="K153" s="79"/>
    </row>
    <row r="154" spans="1:14" x14ac:dyDescent="0.2">
      <c r="B154" s="35" t="s">
        <v>84</v>
      </c>
      <c r="C154" s="94">
        <v>1</v>
      </c>
      <c r="D154" s="36">
        <v>5538.62</v>
      </c>
      <c r="E154" s="36">
        <f t="shared" si="8"/>
        <v>5538.62</v>
      </c>
      <c r="F154" s="36">
        <f t="shared" si="9"/>
        <v>66463.44</v>
      </c>
      <c r="I154" s="112" t="s">
        <v>465</v>
      </c>
      <c r="K154" s="79"/>
    </row>
    <row r="155" spans="1:14" x14ac:dyDescent="0.25">
      <c r="B155" s="35" t="s">
        <v>289</v>
      </c>
      <c r="C155" s="51">
        <v>1</v>
      </c>
      <c r="D155" s="36">
        <v>10058.719999999999</v>
      </c>
      <c r="E155" s="36">
        <f t="shared" si="8"/>
        <v>10058.719999999999</v>
      </c>
      <c r="F155" s="36">
        <f t="shared" si="9"/>
        <v>120704.63999999998</v>
      </c>
      <c r="I155" s="112" t="s">
        <v>465</v>
      </c>
      <c r="K155" s="79"/>
    </row>
    <row r="156" spans="1:14" s="43" customFormat="1" x14ac:dyDescent="0.2">
      <c r="A156" s="85"/>
      <c r="B156" s="11" t="s">
        <v>7</v>
      </c>
      <c r="C156" s="58">
        <v>9</v>
      </c>
      <c r="D156" s="75">
        <v>81688.850000000006</v>
      </c>
      <c r="E156" s="75">
        <v>92505.18</v>
      </c>
      <c r="F156" s="75">
        <v>1110062.1599999999</v>
      </c>
      <c r="I156" s="112">
        <v>9</v>
      </c>
      <c r="J156" s="85"/>
      <c r="K156" s="79"/>
      <c r="L156" s="85"/>
      <c r="M156" s="85"/>
      <c r="N156" s="85"/>
    </row>
    <row r="157" spans="1:14" x14ac:dyDescent="0.2">
      <c r="B157" s="64"/>
      <c r="C157" s="91"/>
      <c r="D157" s="70"/>
      <c r="E157" s="70"/>
      <c r="F157" s="70"/>
      <c r="I157" s="112" t="s">
        <v>465</v>
      </c>
      <c r="K157" s="79"/>
    </row>
    <row r="158" spans="1:14" x14ac:dyDescent="0.2">
      <c r="B158" s="40" t="s">
        <v>79</v>
      </c>
      <c r="C158" s="7" t="s">
        <v>3</v>
      </c>
      <c r="D158" s="8"/>
      <c r="E158" s="8" t="s">
        <v>463</v>
      </c>
      <c r="F158" s="8" t="s">
        <v>4</v>
      </c>
      <c r="I158" s="112" t="s">
        <v>465</v>
      </c>
      <c r="K158" s="79"/>
    </row>
    <row r="159" spans="1:14" x14ac:dyDescent="0.2">
      <c r="B159" s="32" t="s">
        <v>73</v>
      </c>
      <c r="C159" s="90">
        <v>1</v>
      </c>
      <c r="D159" s="28">
        <v>20236.3</v>
      </c>
      <c r="E159" s="36">
        <f t="shared" ref="E159:E168" si="10">C159*D159</f>
        <v>20236.3</v>
      </c>
      <c r="F159" s="36">
        <f t="shared" ref="F159:F168" si="11">E159*12</f>
        <v>242835.59999999998</v>
      </c>
      <c r="I159" s="112" t="s">
        <v>465</v>
      </c>
      <c r="K159" s="79"/>
    </row>
    <row r="160" spans="1:14" x14ac:dyDescent="0.2">
      <c r="B160" s="35" t="s">
        <v>74</v>
      </c>
      <c r="C160" s="94">
        <v>1</v>
      </c>
      <c r="D160" s="36">
        <v>12245.12</v>
      </c>
      <c r="E160" s="36">
        <f t="shared" si="10"/>
        <v>12245.12</v>
      </c>
      <c r="F160" s="36">
        <f t="shared" si="11"/>
        <v>146941.44</v>
      </c>
      <c r="I160" s="112" t="s">
        <v>465</v>
      </c>
      <c r="K160" s="79"/>
    </row>
    <row r="161" spans="1:14" x14ac:dyDescent="0.2">
      <c r="B161" s="35" t="s">
        <v>80</v>
      </c>
      <c r="C161" s="94">
        <v>1</v>
      </c>
      <c r="D161" s="36">
        <v>7638.7</v>
      </c>
      <c r="E161" s="36">
        <f t="shared" si="10"/>
        <v>7638.7</v>
      </c>
      <c r="F161" s="36">
        <f t="shared" si="11"/>
        <v>91664.4</v>
      </c>
      <c r="I161" s="112" t="s">
        <v>465</v>
      </c>
      <c r="K161" s="79"/>
    </row>
    <row r="162" spans="1:14" x14ac:dyDescent="0.2">
      <c r="B162" s="46" t="s">
        <v>77</v>
      </c>
      <c r="C162" s="97">
        <v>2</v>
      </c>
      <c r="D162" s="36">
        <v>5556.39</v>
      </c>
      <c r="E162" s="36">
        <f t="shared" si="10"/>
        <v>11112.78</v>
      </c>
      <c r="F162" s="36">
        <f t="shared" si="11"/>
        <v>133353.36000000002</v>
      </c>
      <c r="I162" s="112" t="s">
        <v>465</v>
      </c>
      <c r="K162" s="79"/>
    </row>
    <row r="163" spans="1:14" x14ac:dyDescent="0.2">
      <c r="B163" s="35" t="s">
        <v>81</v>
      </c>
      <c r="C163" s="94">
        <v>1</v>
      </c>
      <c r="D163" s="36">
        <v>5538.62</v>
      </c>
      <c r="E163" s="36">
        <f t="shared" si="10"/>
        <v>5538.62</v>
      </c>
      <c r="F163" s="36">
        <f t="shared" si="11"/>
        <v>66463.44</v>
      </c>
      <c r="I163" s="112" t="s">
        <v>465</v>
      </c>
      <c r="K163" s="79"/>
    </row>
    <row r="164" spans="1:14" x14ac:dyDescent="0.2">
      <c r="B164" s="35" t="s">
        <v>199</v>
      </c>
      <c r="C164" s="51">
        <v>1</v>
      </c>
      <c r="D164" s="36">
        <v>8396.4</v>
      </c>
      <c r="E164" s="36">
        <f t="shared" si="10"/>
        <v>8396.4</v>
      </c>
      <c r="F164" s="36">
        <f t="shared" si="11"/>
        <v>100756.79999999999</v>
      </c>
      <c r="I164" s="112" t="s">
        <v>465</v>
      </c>
      <c r="K164" s="79"/>
    </row>
    <row r="165" spans="1:14" x14ac:dyDescent="0.2">
      <c r="B165" s="35" t="s">
        <v>435</v>
      </c>
      <c r="C165" s="51">
        <v>2</v>
      </c>
      <c r="D165" s="36">
        <v>5286.6</v>
      </c>
      <c r="E165" s="36">
        <f t="shared" si="10"/>
        <v>10573.2</v>
      </c>
      <c r="F165" s="36">
        <f t="shared" si="11"/>
        <v>126878.40000000001</v>
      </c>
      <c r="I165" s="112" t="s">
        <v>465</v>
      </c>
      <c r="K165" s="79"/>
    </row>
    <row r="166" spans="1:14" x14ac:dyDescent="0.2">
      <c r="B166" s="46" t="s">
        <v>82</v>
      </c>
      <c r="C166" s="97">
        <v>3</v>
      </c>
      <c r="D166" s="36">
        <v>5538.62</v>
      </c>
      <c r="E166" s="36">
        <f t="shared" si="10"/>
        <v>16615.86</v>
      </c>
      <c r="F166" s="36">
        <f t="shared" si="11"/>
        <v>199390.32</v>
      </c>
      <c r="I166" s="112" t="s">
        <v>465</v>
      </c>
      <c r="K166" s="79"/>
    </row>
    <row r="167" spans="1:14" x14ac:dyDescent="0.2">
      <c r="B167" s="35" t="s">
        <v>83</v>
      </c>
      <c r="C167" s="94">
        <v>1</v>
      </c>
      <c r="D167" s="36">
        <v>5538.62</v>
      </c>
      <c r="E167" s="36">
        <f t="shared" si="10"/>
        <v>5538.62</v>
      </c>
      <c r="F167" s="36">
        <f t="shared" si="11"/>
        <v>66463.44</v>
      </c>
      <c r="I167" s="112" t="s">
        <v>465</v>
      </c>
      <c r="K167" s="79"/>
    </row>
    <row r="168" spans="1:14" x14ac:dyDescent="0.2">
      <c r="B168" s="35" t="s">
        <v>84</v>
      </c>
      <c r="C168" s="94">
        <v>1</v>
      </c>
      <c r="D168" s="36">
        <v>5538.62</v>
      </c>
      <c r="E168" s="36">
        <f t="shared" si="10"/>
        <v>5538.62</v>
      </c>
      <c r="F168" s="36">
        <f t="shared" si="11"/>
        <v>66463.44</v>
      </c>
      <c r="I168" s="112" t="s">
        <v>465</v>
      </c>
      <c r="K168" s="79"/>
    </row>
    <row r="169" spans="1:14" s="43" customFormat="1" x14ac:dyDescent="0.2">
      <c r="A169" s="85"/>
      <c r="B169" s="57" t="s">
        <v>7</v>
      </c>
      <c r="C169" s="58">
        <f>SUM(C159:C168)</f>
        <v>14</v>
      </c>
      <c r="D169" s="59">
        <f>SUM(D159:D168)</f>
        <v>81513.989999999991</v>
      </c>
      <c r="E169" s="59">
        <f>SUM(E159:E168)</f>
        <v>103434.21999999999</v>
      </c>
      <c r="F169" s="59">
        <f>SUM(F159:F168)</f>
        <v>1241210.6399999999</v>
      </c>
      <c r="I169" s="112">
        <v>14</v>
      </c>
      <c r="J169" s="85"/>
      <c r="K169" s="79"/>
      <c r="L169" s="85"/>
      <c r="M169" s="85"/>
      <c r="N169" s="85"/>
    </row>
    <row r="170" spans="1:14" x14ac:dyDescent="0.2">
      <c r="B170" s="64"/>
      <c r="C170" s="91"/>
      <c r="D170" s="70"/>
      <c r="E170" s="70"/>
      <c r="F170" s="70"/>
      <c r="I170" s="112" t="s">
        <v>465</v>
      </c>
      <c r="K170" s="79"/>
    </row>
    <row r="171" spans="1:14" x14ac:dyDescent="0.2">
      <c r="B171" s="40" t="s">
        <v>85</v>
      </c>
      <c r="C171" s="7" t="s">
        <v>3</v>
      </c>
      <c r="D171" s="8"/>
      <c r="E171" s="8" t="s">
        <v>463</v>
      </c>
      <c r="F171" s="8" t="s">
        <v>4</v>
      </c>
      <c r="I171" s="112" t="s">
        <v>465</v>
      </c>
      <c r="K171" s="79"/>
    </row>
    <row r="172" spans="1:14" x14ac:dyDescent="0.2">
      <c r="B172" s="32" t="s">
        <v>73</v>
      </c>
      <c r="C172" s="90">
        <v>1</v>
      </c>
      <c r="D172" s="28">
        <v>20236.3</v>
      </c>
      <c r="E172" s="36">
        <f t="shared" ref="E172:E177" si="12">C172*D172</f>
        <v>20236.3</v>
      </c>
      <c r="F172" s="36">
        <f t="shared" ref="F172:F177" si="13">E172*12</f>
        <v>242835.59999999998</v>
      </c>
      <c r="I172" s="112" t="s">
        <v>465</v>
      </c>
      <c r="K172" s="79"/>
    </row>
    <row r="173" spans="1:14" x14ac:dyDescent="0.2">
      <c r="B173" s="32" t="s">
        <v>74</v>
      </c>
      <c r="C173" s="90">
        <v>1</v>
      </c>
      <c r="D173" s="36">
        <v>12245.12</v>
      </c>
      <c r="E173" s="36">
        <f t="shared" si="12"/>
        <v>12245.12</v>
      </c>
      <c r="F173" s="36">
        <f t="shared" si="13"/>
        <v>146941.44</v>
      </c>
      <c r="I173" s="112" t="s">
        <v>465</v>
      </c>
      <c r="K173" s="79"/>
    </row>
    <row r="174" spans="1:14" x14ac:dyDescent="0.2">
      <c r="B174" s="32" t="s">
        <v>17</v>
      </c>
      <c r="C174" s="90">
        <v>1</v>
      </c>
      <c r="D174" s="36">
        <v>11203.6</v>
      </c>
      <c r="E174" s="36">
        <f t="shared" si="12"/>
        <v>11203.6</v>
      </c>
      <c r="F174" s="36">
        <f t="shared" si="13"/>
        <v>134443.20000000001</v>
      </c>
      <c r="I174" s="112" t="s">
        <v>465</v>
      </c>
      <c r="K174" s="79"/>
    </row>
    <row r="175" spans="1:14" x14ac:dyDescent="0.2">
      <c r="B175" s="32" t="s">
        <v>86</v>
      </c>
      <c r="C175" s="90">
        <v>1</v>
      </c>
      <c r="D175" s="36">
        <v>8150.47</v>
      </c>
      <c r="E175" s="36">
        <f t="shared" si="12"/>
        <v>8150.47</v>
      </c>
      <c r="F175" s="36">
        <f t="shared" si="13"/>
        <v>97805.64</v>
      </c>
      <c r="I175" s="112" t="s">
        <v>465</v>
      </c>
      <c r="K175" s="79"/>
    </row>
    <row r="176" spans="1:14" x14ac:dyDescent="0.2">
      <c r="B176" s="32" t="s">
        <v>82</v>
      </c>
      <c r="C176" s="90">
        <v>1</v>
      </c>
      <c r="D176" s="36">
        <v>5538.62</v>
      </c>
      <c r="E176" s="36">
        <f t="shared" si="12"/>
        <v>5538.62</v>
      </c>
      <c r="F176" s="36">
        <f t="shared" si="13"/>
        <v>66463.44</v>
      </c>
      <c r="I176" s="112" t="s">
        <v>465</v>
      </c>
      <c r="K176" s="79"/>
    </row>
    <row r="177" spans="1:14" x14ac:dyDescent="0.2">
      <c r="B177" s="35" t="s">
        <v>22</v>
      </c>
      <c r="C177" s="94">
        <v>1</v>
      </c>
      <c r="D177" s="36">
        <v>8188.8</v>
      </c>
      <c r="E177" s="36">
        <f t="shared" si="12"/>
        <v>8188.8</v>
      </c>
      <c r="F177" s="36">
        <f t="shared" si="13"/>
        <v>98265.600000000006</v>
      </c>
      <c r="I177" s="112" t="s">
        <v>465</v>
      </c>
      <c r="K177" s="79"/>
    </row>
    <row r="178" spans="1:14" s="43" customFormat="1" x14ac:dyDescent="0.2">
      <c r="A178" s="85"/>
      <c r="B178" s="11" t="s">
        <v>7</v>
      </c>
      <c r="C178" s="58">
        <f>SUM(C172:C177)</f>
        <v>6</v>
      </c>
      <c r="D178" s="59">
        <f>SUM(D172:D177)</f>
        <v>65562.91</v>
      </c>
      <c r="E178" s="59">
        <f>SUM(E172:E177)</f>
        <v>65562.91</v>
      </c>
      <c r="F178" s="59">
        <f>SUM(F172:F177)</f>
        <v>786754.92</v>
      </c>
      <c r="I178" s="112">
        <v>6</v>
      </c>
      <c r="J178" s="85"/>
      <c r="K178" s="79"/>
      <c r="L178" s="85"/>
      <c r="M178" s="85"/>
      <c r="N178" s="85"/>
    </row>
    <row r="179" spans="1:14" x14ac:dyDescent="0.2">
      <c r="B179" s="64"/>
      <c r="C179" s="91"/>
      <c r="D179" s="70"/>
      <c r="E179" s="70"/>
      <c r="F179" s="70"/>
      <c r="I179" s="112" t="s">
        <v>465</v>
      </c>
      <c r="K179" s="79"/>
    </row>
    <row r="180" spans="1:14" x14ac:dyDescent="0.2">
      <c r="B180" s="40" t="s">
        <v>87</v>
      </c>
      <c r="C180" s="7" t="s">
        <v>3</v>
      </c>
      <c r="D180" s="8"/>
      <c r="E180" s="8" t="s">
        <v>463</v>
      </c>
      <c r="F180" s="8" t="s">
        <v>4</v>
      </c>
      <c r="I180" s="112" t="s">
        <v>465</v>
      </c>
      <c r="K180" s="79"/>
    </row>
    <row r="181" spans="1:14" x14ac:dyDescent="0.2">
      <c r="B181" s="32" t="s">
        <v>368</v>
      </c>
      <c r="C181" s="90">
        <v>1</v>
      </c>
      <c r="D181" s="28">
        <v>23622.14</v>
      </c>
      <c r="E181" s="36">
        <f t="shared" ref="E181:E187" si="14">C181*D181</f>
        <v>23622.14</v>
      </c>
      <c r="F181" s="36">
        <f t="shared" ref="F181:F187" si="15">E181*12</f>
        <v>283465.68</v>
      </c>
      <c r="I181" s="112" t="s">
        <v>465</v>
      </c>
      <c r="K181" s="79"/>
    </row>
    <row r="182" spans="1:14" x14ac:dyDescent="0.2">
      <c r="B182" s="46" t="s">
        <v>88</v>
      </c>
      <c r="C182" s="97">
        <v>4</v>
      </c>
      <c r="D182" s="36">
        <v>14940.63</v>
      </c>
      <c r="E182" s="36">
        <f t="shared" si="14"/>
        <v>59762.52</v>
      </c>
      <c r="F182" s="36">
        <f t="shared" si="15"/>
        <v>717150.24</v>
      </c>
      <c r="I182" s="112" t="s">
        <v>465</v>
      </c>
      <c r="K182" s="79"/>
    </row>
    <row r="183" spans="1:14" x14ac:dyDescent="0.2">
      <c r="B183" s="46" t="s">
        <v>17</v>
      </c>
      <c r="C183" s="97">
        <v>19</v>
      </c>
      <c r="D183" s="36">
        <v>11203.6</v>
      </c>
      <c r="E183" s="36">
        <f t="shared" si="14"/>
        <v>212868.4</v>
      </c>
      <c r="F183" s="36">
        <f t="shared" si="15"/>
        <v>2554420.7999999998</v>
      </c>
      <c r="I183" s="112" t="s">
        <v>465</v>
      </c>
      <c r="K183" s="79"/>
    </row>
    <row r="184" spans="1:14" x14ac:dyDescent="0.2">
      <c r="B184" s="46" t="s">
        <v>26</v>
      </c>
      <c r="C184" s="97">
        <v>5</v>
      </c>
      <c r="D184" s="36">
        <v>9831.86</v>
      </c>
      <c r="E184" s="36">
        <f t="shared" si="14"/>
        <v>49159.3</v>
      </c>
      <c r="F184" s="36">
        <f t="shared" si="15"/>
        <v>589911.60000000009</v>
      </c>
      <c r="I184" s="112" t="s">
        <v>465</v>
      </c>
      <c r="K184" s="79"/>
    </row>
    <row r="185" spans="1:14" x14ac:dyDescent="0.2">
      <c r="B185" s="46" t="s">
        <v>89</v>
      </c>
      <c r="C185" s="97">
        <v>2</v>
      </c>
      <c r="D185" s="36">
        <v>7823.09</v>
      </c>
      <c r="E185" s="36">
        <f t="shared" si="14"/>
        <v>15646.18</v>
      </c>
      <c r="F185" s="36">
        <f t="shared" si="15"/>
        <v>187754.16</v>
      </c>
      <c r="I185" s="112" t="s">
        <v>465</v>
      </c>
      <c r="K185" s="79"/>
    </row>
    <row r="186" spans="1:14" x14ac:dyDescent="0.2">
      <c r="B186" s="46" t="s">
        <v>11</v>
      </c>
      <c r="C186" s="97">
        <v>2</v>
      </c>
      <c r="D186" s="36">
        <v>5728.94</v>
      </c>
      <c r="E186" s="36">
        <f t="shared" si="14"/>
        <v>11457.88</v>
      </c>
      <c r="F186" s="36">
        <f t="shared" si="15"/>
        <v>137494.56</v>
      </c>
      <c r="I186" s="112" t="s">
        <v>465</v>
      </c>
      <c r="K186" s="79"/>
    </row>
    <row r="187" spans="1:14" x14ac:dyDescent="0.2">
      <c r="B187" s="46" t="s">
        <v>400</v>
      </c>
      <c r="C187" s="94">
        <v>1</v>
      </c>
      <c r="D187" s="36">
        <v>10669.46</v>
      </c>
      <c r="E187" s="36">
        <f t="shared" si="14"/>
        <v>10669.46</v>
      </c>
      <c r="F187" s="36">
        <f t="shared" si="15"/>
        <v>128033.51999999999</v>
      </c>
      <c r="I187" s="112" t="s">
        <v>465</v>
      </c>
      <c r="K187" s="79"/>
    </row>
    <row r="188" spans="1:14" s="43" customFormat="1" x14ac:dyDescent="0.2">
      <c r="A188" s="85"/>
      <c r="B188" s="57" t="s">
        <v>7</v>
      </c>
      <c r="C188" s="58">
        <f>SUM(C181:C187)</f>
        <v>34</v>
      </c>
      <c r="D188" s="59">
        <f>SUM(D181:D187)</f>
        <v>83819.72</v>
      </c>
      <c r="E188" s="59">
        <f>SUM(E181:E187)</f>
        <v>383185.88</v>
      </c>
      <c r="F188" s="59">
        <f>SUM(F181:F187)</f>
        <v>4598230.5599999987</v>
      </c>
      <c r="I188" s="112">
        <v>34</v>
      </c>
      <c r="J188" s="85"/>
      <c r="K188" s="79"/>
      <c r="L188" s="85"/>
      <c r="M188" s="85"/>
      <c r="N188" s="85"/>
    </row>
    <row r="189" spans="1:14" x14ac:dyDescent="0.2">
      <c r="B189" s="64"/>
      <c r="C189" s="91"/>
      <c r="D189" s="70"/>
      <c r="E189" s="70"/>
      <c r="F189" s="70"/>
      <c r="I189" s="112" t="s">
        <v>465</v>
      </c>
      <c r="K189" s="79"/>
    </row>
    <row r="190" spans="1:14" x14ac:dyDescent="0.2">
      <c r="B190" s="40" t="s">
        <v>90</v>
      </c>
      <c r="C190" s="7" t="s">
        <v>3</v>
      </c>
      <c r="D190" s="8"/>
      <c r="E190" s="8" t="s">
        <v>463</v>
      </c>
      <c r="F190" s="8" t="s">
        <v>4</v>
      </c>
      <c r="I190" s="112" t="s">
        <v>465</v>
      </c>
      <c r="K190" s="79"/>
    </row>
    <row r="191" spans="1:14" ht="24.95" x14ac:dyDescent="0.2">
      <c r="B191" s="37" t="s">
        <v>91</v>
      </c>
      <c r="C191" s="90">
        <v>1</v>
      </c>
      <c r="D191" s="28">
        <v>23622.14</v>
      </c>
      <c r="E191" s="36">
        <f>C191*D191</f>
        <v>23622.14</v>
      </c>
      <c r="F191" s="36">
        <f>E191*12</f>
        <v>283465.68</v>
      </c>
      <c r="I191" s="112" t="s">
        <v>465</v>
      </c>
      <c r="K191" s="79"/>
    </row>
    <row r="192" spans="1:14" x14ac:dyDescent="0.2">
      <c r="B192" s="46" t="s">
        <v>17</v>
      </c>
      <c r="C192" s="97">
        <v>3</v>
      </c>
      <c r="D192" s="36">
        <v>11203.6</v>
      </c>
      <c r="E192" s="36">
        <f>C192*D192</f>
        <v>33610.800000000003</v>
      </c>
      <c r="F192" s="36">
        <f>E192*12</f>
        <v>403329.60000000003</v>
      </c>
      <c r="I192" s="112" t="s">
        <v>465</v>
      </c>
      <c r="K192" s="79"/>
    </row>
    <row r="193" spans="2:11" x14ac:dyDescent="0.2">
      <c r="B193" s="46" t="s">
        <v>65</v>
      </c>
      <c r="C193" s="97">
        <v>2</v>
      </c>
      <c r="D193" s="36">
        <v>6302.09</v>
      </c>
      <c r="E193" s="36">
        <f>C193*D193</f>
        <v>12604.18</v>
      </c>
      <c r="F193" s="36">
        <f>E193*12</f>
        <v>151250.16</v>
      </c>
      <c r="I193" s="112" t="s">
        <v>465</v>
      </c>
      <c r="K193" s="79"/>
    </row>
    <row r="194" spans="2:11" x14ac:dyDescent="0.2">
      <c r="B194" s="35" t="s">
        <v>89</v>
      </c>
      <c r="C194" s="94">
        <v>1</v>
      </c>
      <c r="D194" s="36">
        <v>7823.09</v>
      </c>
      <c r="E194" s="36">
        <f>C194*D194</f>
        <v>7823.09</v>
      </c>
      <c r="F194" s="36">
        <f>E194*12</f>
        <v>93877.08</v>
      </c>
      <c r="I194" s="112" t="s">
        <v>465</v>
      </c>
      <c r="K194" s="79"/>
    </row>
    <row r="195" spans="2:11" x14ac:dyDescent="0.2">
      <c r="B195" s="57" t="s">
        <v>7</v>
      </c>
      <c r="C195" s="58">
        <f>SUM(C191:C194)</f>
        <v>7</v>
      </c>
      <c r="D195" s="59">
        <f>SUM(D191:D194)</f>
        <v>48950.92</v>
      </c>
      <c r="E195" s="59">
        <f>SUM(E191:E194)</f>
        <v>77660.209999999992</v>
      </c>
      <c r="F195" s="59">
        <f>SUM(F191:F194)</f>
        <v>931922.52</v>
      </c>
      <c r="I195" s="112">
        <v>7</v>
      </c>
      <c r="K195" s="79"/>
    </row>
    <row r="196" spans="2:11" x14ac:dyDescent="0.2">
      <c r="B196" s="64"/>
      <c r="C196" s="91"/>
      <c r="D196" s="70"/>
      <c r="E196" s="70"/>
      <c r="F196" s="70"/>
      <c r="I196" s="112" t="s">
        <v>465</v>
      </c>
      <c r="K196" s="79"/>
    </row>
    <row r="197" spans="2:11" x14ac:dyDescent="0.2">
      <c r="B197" s="40" t="s">
        <v>92</v>
      </c>
      <c r="C197" s="7" t="s">
        <v>3</v>
      </c>
      <c r="D197" s="8"/>
      <c r="E197" s="8" t="s">
        <v>463</v>
      </c>
      <c r="F197" s="8" t="s">
        <v>4</v>
      </c>
      <c r="I197" s="112" t="s">
        <v>465</v>
      </c>
      <c r="K197" s="79"/>
    </row>
    <row r="198" spans="2:11" x14ac:dyDescent="0.2">
      <c r="B198" s="32" t="s">
        <v>93</v>
      </c>
      <c r="C198" s="90">
        <v>1</v>
      </c>
      <c r="D198" s="28">
        <v>4911.1899999999996</v>
      </c>
      <c r="E198" s="36">
        <f>C198*D198</f>
        <v>4911.1899999999996</v>
      </c>
      <c r="F198" s="36">
        <f>E198*12</f>
        <v>58934.28</v>
      </c>
      <c r="I198" s="112" t="s">
        <v>465</v>
      </c>
      <c r="K198" s="79"/>
    </row>
    <row r="199" spans="2:11" x14ac:dyDescent="0.2">
      <c r="B199" s="35" t="s">
        <v>94</v>
      </c>
      <c r="C199" s="94">
        <v>1</v>
      </c>
      <c r="D199" s="36">
        <v>3056.35</v>
      </c>
      <c r="E199" s="36">
        <f>C199*D199</f>
        <v>3056.35</v>
      </c>
      <c r="F199" s="36">
        <f>E199*12</f>
        <v>36676.199999999997</v>
      </c>
      <c r="I199" s="112" t="s">
        <v>465</v>
      </c>
      <c r="K199" s="79"/>
    </row>
    <row r="200" spans="2:11" x14ac:dyDescent="0.2">
      <c r="B200" s="57" t="s">
        <v>7</v>
      </c>
      <c r="C200" s="58">
        <f>SUM(C198:C199)</f>
        <v>2</v>
      </c>
      <c r="D200" s="62">
        <f>SUM(D198:D199)</f>
        <v>7967.5399999999991</v>
      </c>
      <c r="E200" s="62">
        <f>SUM(E198:E199)</f>
        <v>7967.5399999999991</v>
      </c>
      <c r="F200" s="62">
        <f>SUM(F198:F199)</f>
        <v>95610.48</v>
      </c>
      <c r="I200" s="112">
        <v>2</v>
      </c>
      <c r="K200" s="79"/>
    </row>
    <row r="201" spans="2:11" x14ac:dyDescent="0.2">
      <c r="B201" s="64"/>
      <c r="C201" s="91"/>
      <c r="D201" s="70"/>
      <c r="E201" s="70"/>
      <c r="F201" s="70"/>
      <c r="I201" s="112" t="s">
        <v>465</v>
      </c>
      <c r="K201" s="79"/>
    </row>
    <row r="202" spans="2:11" x14ac:dyDescent="0.2">
      <c r="B202" s="18" t="s">
        <v>95</v>
      </c>
      <c r="C202" s="7" t="s">
        <v>3</v>
      </c>
      <c r="D202" s="8"/>
      <c r="E202" s="8" t="s">
        <v>463</v>
      </c>
      <c r="F202" s="8" t="s">
        <v>4</v>
      </c>
      <c r="I202" s="112" t="s">
        <v>465</v>
      </c>
      <c r="K202" s="79"/>
    </row>
    <row r="203" spans="2:11" x14ac:dyDescent="0.2">
      <c r="B203" s="32" t="s">
        <v>96</v>
      </c>
      <c r="C203" s="90">
        <v>1</v>
      </c>
      <c r="D203" s="28">
        <v>4911.1899999999996</v>
      </c>
      <c r="E203" s="36">
        <f>C203*D203</f>
        <v>4911.1899999999996</v>
      </c>
      <c r="F203" s="36">
        <f>E203*12</f>
        <v>58934.28</v>
      </c>
      <c r="I203" s="112" t="s">
        <v>465</v>
      </c>
      <c r="K203" s="79"/>
    </row>
    <row r="204" spans="2:11" x14ac:dyDescent="0.2">
      <c r="B204" s="35" t="s">
        <v>94</v>
      </c>
      <c r="C204" s="94">
        <v>1</v>
      </c>
      <c r="D204" s="36">
        <v>3056.35</v>
      </c>
      <c r="E204" s="36">
        <f>C204*D204</f>
        <v>3056.35</v>
      </c>
      <c r="F204" s="36">
        <f>E204*12</f>
        <v>36676.199999999997</v>
      </c>
      <c r="I204" s="112" t="s">
        <v>465</v>
      </c>
      <c r="K204" s="79"/>
    </row>
    <row r="205" spans="2:11" x14ac:dyDescent="0.2">
      <c r="B205" s="11" t="s">
        <v>7</v>
      </c>
      <c r="C205" s="12">
        <f>SUM(C203:C204)</f>
        <v>2</v>
      </c>
      <c r="D205" s="59">
        <f>SUM(D203:D204)</f>
        <v>7967.5399999999991</v>
      </c>
      <c r="E205" s="59">
        <f>SUM(E203:E204)</f>
        <v>7967.5399999999991</v>
      </c>
      <c r="F205" s="59">
        <f>SUM(F203:F204)</f>
        <v>95610.48</v>
      </c>
      <c r="I205" s="112">
        <v>2</v>
      </c>
      <c r="K205" s="79"/>
    </row>
    <row r="206" spans="2:11" x14ac:dyDescent="0.2">
      <c r="B206" s="64"/>
      <c r="C206" s="91"/>
      <c r="D206" s="70"/>
      <c r="E206" s="70"/>
      <c r="F206" s="70"/>
      <c r="I206" s="112" t="s">
        <v>465</v>
      </c>
      <c r="K206" s="79"/>
    </row>
    <row r="207" spans="2:11" x14ac:dyDescent="0.2">
      <c r="B207" s="40" t="s">
        <v>97</v>
      </c>
      <c r="C207" s="7" t="s">
        <v>3</v>
      </c>
      <c r="D207" s="8"/>
      <c r="E207" s="8" t="s">
        <v>463</v>
      </c>
      <c r="F207" s="8" t="s">
        <v>4</v>
      </c>
      <c r="I207" s="112" t="s">
        <v>465</v>
      </c>
      <c r="K207" s="79"/>
    </row>
    <row r="208" spans="2:11" x14ac:dyDescent="0.2">
      <c r="B208" s="32" t="s">
        <v>96</v>
      </c>
      <c r="C208" s="90">
        <v>1</v>
      </c>
      <c r="D208" s="28">
        <v>4911.1899999999996</v>
      </c>
      <c r="E208" s="36">
        <f>C208*D208</f>
        <v>4911.1899999999996</v>
      </c>
      <c r="F208" s="36">
        <f>E208*12</f>
        <v>58934.28</v>
      </c>
      <c r="I208" s="112" t="s">
        <v>465</v>
      </c>
      <c r="K208" s="79"/>
    </row>
    <row r="209" spans="2:11" x14ac:dyDescent="0.2">
      <c r="B209" s="46" t="s">
        <v>94</v>
      </c>
      <c r="C209" s="94">
        <v>2</v>
      </c>
      <c r="D209" s="36">
        <v>3144.02</v>
      </c>
      <c r="E209" s="36">
        <f>C209*D209</f>
        <v>6288.04</v>
      </c>
      <c r="F209" s="36">
        <f>E209*12</f>
        <v>75456.479999999996</v>
      </c>
      <c r="I209" s="112" t="s">
        <v>465</v>
      </c>
      <c r="K209" s="79"/>
    </row>
    <row r="210" spans="2:11" x14ac:dyDescent="0.2">
      <c r="B210" s="11" t="s">
        <v>7</v>
      </c>
      <c r="C210" s="12">
        <f>SUM(C208:C209)</f>
        <v>3</v>
      </c>
      <c r="D210" s="59">
        <f>SUM(D208:D209)</f>
        <v>8055.2099999999991</v>
      </c>
      <c r="E210" s="59">
        <f>SUM(E208:E209)</f>
        <v>11199.23</v>
      </c>
      <c r="F210" s="59">
        <f>SUM(F208:F209)</f>
        <v>134390.76</v>
      </c>
      <c r="I210" s="112">
        <v>3</v>
      </c>
      <c r="K210" s="79"/>
    </row>
    <row r="211" spans="2:11" x14ac:dyDescent="0.2">
      <c r="B211" s="64"/>
      <c r="C211" s="91"/>
      <c r="D211" s="70"/>
      <c r="E211" s="70"/>
      <c r="F211" s="70"/>
      <c r="I211" s="112" t="s">
        <v>465</v>
      </c>
      <c r="K211" s="79"/>
    </row>
    <row r="212" spans="2:11" x14ac:dyDescent="0.2">
      <c r="B212" s="6" t="s">
        <v>98</v>
      </c>
      <c r="C212" s="7" t="s">
        <v>3</v>
      </c>
      <c r="D212" s="8"/>
      <c r="E212" s="8" t="s">
        <v>463</v>
      </c>
      <c r="F212" s="8" t="s">
        <v>4</v>
      </c>
      <c r="I212" s="112" t="s">
        <v>465</v>
      </c>
      <c r="K212" s="79"/>
    </row>
    <row r="213" spans="2:11" x14ac:dyDescent="0.2">
      <c r="B213" s="32" t="s">
        <v>96</v>
      </c>
      <c r="C213" s="90">
        <v>1</v>
      </c>
      <c r="D213" s="28">
        <v>4911.1899999999996</v>
      </c>
      <c r="E213" s="36">
        <f>C213*D213</f>
        <v>4911.1899999999996</v>
      </c>
      <c r="F213" s="36">
        <f>E213*12</f>
        <v>58934.28</v>
      </c>
      <c r="I213" s="112" t="s">
        <v>465</v>
      </c>
      <c r="K213" s="79"/>
    </row>
    <row r="214" spans="2:11" x14ac:dyDescent="0.2">
      <c r="B214" s="35" t="s">
        <v>94</v>
      </c>
      <c r="C214" s="94">
        <v>1</v>
      </c>
      <c r="D214" s="36">
        <v>3056.35</v>
      </c>
      <c r="E214" s="36">
        <f>C214*D214</f>
        <v>3056.35</v>
      </c>
      <c r="F214" s="36">
        <f>E214*12</f>
        <v>36676.199999999997</v>
      </c>
      <c r="I214" s="112" t="s">
        <v>465</v>
      </c>
      <c r="K214" s="79"/>
    </row>
    <row r="215" spans="2:11" x14ac:dyDescent="0.2">
      <c r="B215" s="57" t="s">
        <v>7</v>
      </c>
      <c r="C215" s="58">
        <f>SUM(C213:C214)</f>
        <v>2</v>
      </c>
      <c r="D215" s="59">
        <f>SUM(D213:D214)</f>
        <v>7967.5399999999991</v>
      </c>
      <c r="E215" s="59">
        <f>SUM(E213:E214)</f>
        <v>7967.5399999999991</v>
      </c>
      <c r="F215" s="59">
        <f>SUM(F213:F214)</f>
        <v>95610.48</v>
      </c>
      <c r="I215" s="112">
        <v>2</v>
      </c>
      <c r="K215" s="79"/>
    </row>
    <row r="216" spans="2:11" x14ac:dyDescent="0.2">
      <c r="B216" s="64"/>
      <c r="C216" s="91"/>
      <c r="D216" s="70"/>
      <c r="E216" s="70"/>
      <c r="F216" s="70"/>
      <c r="I216" s="112" t="s">
        <v>465</v>
      </c>
      <c r="K216" s="79"/>
    </row>
    <row r="217" spans="2:11" x14ac:dyDescent="0.2">
      <c r="B217" s="6" t="s">
        <v>99</v>
      </c>
      <c r="C217" s="7" t="s">
        <v>3</v>
      </c>
      <c r="D217" s="8"/>
      <c r="E217" s="8" t="s">
        <v>463</v>
      </c>
      <c r="F217" s="8" t="s">
        <v>4</v>
      </c>
      <c r="I217" s="112" t="s">
        <v>465</v>
      </c>
      <c r="K217" s="79"/>
    </row>
    <row r="218" spans="2:11" x14ac:dyDescent="0.2">
      <c r="B218" s="32" t="s">
        <v>94</v>
      </c>
      <c r="C218" s="90">
        <v>1</v>
      </c>
      <c r="D218" s="28">
        <v>3056.35</v>
      </c>
      <c r="E218" s="36">
        <f>C218*D218</f>
        <v>3056.35</v>
      </c>
      <c r="F218" s="36">
        <f>E218*12</f>
        <v>36676.199999999997</v>
      </c>
      <c r="I218" s="112" t="s">
        <v>465</v>
      </c>
      <c r="K218" s="79"/>
    </row>
    <row r="219" spans="2:11" x14ac:dyDescent="0.2">
      <c r="B219" s="32" t="s">
        <v>96</v>
      </c>
      <c r="C219" s="90">
        <v>1</v>
      </c>
      <c r="D219" s="36">
        <v>4911.1899999999996</v>
      </c>
      <c r="E219" s="36">
        <f>C219*D219</f>
        <v>4911.1899999999996</v>
      </c>
      <c r="F219" s="36">
        <f>E219*12</f>
        <v>58934.28</v>
      </c>
      <c r="I219" s="112" t="s">
        <v>465</v>
      </c>
      <c r="K219" s="79"/>
    </row>
    <row r="220" spans="2:11" x14ac:dyDescent="0.2">
      <c r="B220" s="32" t="s">
        <v>82</v>
      </c>
      <c r="C220" s="90">
        <v>1</v>
      </c>
      <c r="D220" s="36">
        <v>5538.62</v>
      </c>
      <c r="E220" s="36">
        <f>C220*D220</f>
        <v>5538.62</v>
      </c>
      <c r="F220" s="36">
        <f>E220*12</f>
        <v>66463.44</v>
      </c>
      <c r="I220" s="112" t="s">
        <v>465</v>
      </c>
      <c r="K220" s="79"/>
    </row>
    <row r="221" spans="2:11" x14ac:dyDescent="0.2">
      <c r="B221" s="11" t="s">
        <v>7</v>
      </c>
      <c r="C221" s="12">
        <f>SUM(C218:C220)</f>
        <v>3</v>
      </c>
      <c r="D221" s="59">
        <f>SUM(D218:D220)</f>
        <v>13506.16</v>
      </c>
      <c r="E221" s="59">
        <f>SUM(E218:E220)</f>
        <v>13506.16</v>
      </c>
      <c r="F221" s="59">
        <f>SUM(F218:F220)</f>
        <v>162073.91999999998</v>
      </c>
      <c r="I221" s="112">
        <v>3</v>
      </c>
      <c r="K221" s="79"/>
    </row>
    <row r="222" spans="2:11" x14ac:dyDescent="0.2">
      <c r="B222" s="64"/>
      <c r="C222" s="91"/>
      <c r="D222" s="70"/>
      <c r="E222" s="70"/>
      <c r="F222" s="70"/>
      <c r="I222" s="112" t="s">
        <v>465</v>
      </c>
      <c r="K222" s="79"/>
    </row>
    <row r="223" spans="2:11" x14ac:dyDescent="0.25">
      <c r="B223" s="6" t="s">
        <v>100</v>
      </c>
      <c r="C223" s="7" t="s">
        <v>3</v>
      </c>
      <c r="D223" s="8"/>
      <c r="E223" s="8" t="s">
        <v>463</v>
      </c>
      <c r="F223" s="8" t="s">
        <v>4</v>
      </c>
      <c r="I223" s="112" t="s">
        <v>465</v>
      </c>
      <c r="K223" s="79"/>
    </row>
    <row r="224" spans="2:11" x14ac:dyDescent="0.2">
      <c r="B224" s="32" t="s">
        <v>96</v>
      </c>
      <c r="C224" s="90">
        <v>1</v>
      </c>
      <c r="D224" s="28">
        <v>4911.1899999999996</v>
      </c>
      <c r="E224" s="36">
        <f>C224*D224</f>
        <v>4911.1899999999996</v>
      </c>
      <c r="F224" s="36">
        <f>E224*12</f>
        <v>58934.28</v>
      </c>
      <c r="I224" s="112" t="s">
        <v>465</v>
      </c>
      <c r="K224" s="79"/>
    </row>
    <row r="225" spans="2:11" x14ac:dyDescent="0.2">
      <c r="B225" s="33" t="s">
        <v>94</v>
      </c>
      <c r="C225" s="89">
        <v>1</v>
      </c>
      <c r="D225" s="34">
        <v>3056.35</v>
      </c>
      <c r="E225" s="36">
        <f>C225*D225</f>
        <v>3056.35</v>
      </c>
      <c r="F225" s="36">
        <f>E225*12</f>
        <v>36676.199999999997</v>
      </c>
      <c r="I225" s="112" t="s">
        <v>465</v>
      </c>
      <c r="K225" s="79"/>
    </row>
    <row r="226" spans="2:11" x14ac:dyDescent="0.2">
      <c r="B226" s="57" t="s">
        <v>7</v>
      </c>
      <c r="C226" s="58">
        <f>SUM(C224:C225)</f>
        <v>2</v>
      </c>
      <c r="D226" s="59">
        <f>SUM(D224:D225)</f>
        <v>7967.5399999999991</v>
      </c>
      <c r="E226" s="59">
        <f>SUM(E224:E225)</f>
        <v>7967.5399999999991</v>
      </c>
      <c r="F226" s="59">
        <f>SUM(F224:F225)</f>
        <v>95610.48</v>
      </c>
      <c r="I226" s="112">
        <v>2</v>
      </c>
      <c r="K226" s="79"/>
    </row>
    <row r="227" spans="2:11" x14ac:dyDescent="0.2">
      <c r="B227" s="64"/>
      <c r="C227" s="91"/>
      <c r="D227" s="70"/>
      <c r="E227" s="70"/>
      <c r="F227" s="70"/>
      <c r="I227" s="112" t="s">
        <v>465</v>
      </c>
      <c r="K227" s="79"/>
    </row>
    <row r="228" spans="2:11" x14ac:dyDescent="0.2">
      <c r="B228" s="6" t="s">
        <v>101</v>
      </c>
      <c r="C228" s="7" t="s">
        <v>3</v>
      </c>
      <c r="D228" s="8"/>
      <c r="E228" s="8" t="s">
        <v>463</v>
      </c>
      <c r="F228" s="8" t="s">
        <v>4</v>
      </c>
      <c r="I228" s="112" t="s">
        <v>465</v>
      </c>
      <c r="K228" s="79"/>
    </row>
    <row r="229" spans="2:11" x14ac:dyDescent="0.2">
      <c r="B229" s="32" t="s">
        <v>96</v>
      </c>
      <c r="C229" s="90">
        <v>1</v>
      </c>
      <c r="D229" s="28">
        <v>4911.1899999999996</v>
      </c>
      <c r="E229" s="36">
        <f>C229*D229</f>
        <v>4911.1899999999996</v>
      </c>
      <c r="F229" s="36">
        <f>E229*12</f>
        <v>58934.28</v>
      </c>
      <c r="I229" s="112" t="s">
        <v>465</v>
      </c>
      <c r="K229" s="79"/>
    </row>
    <row r="230" spans="2:11" x14ac:dyDescent="0.2">
      <c r="B230" s="35" t="s">
        <v>94</v>
      </c>
      <c r="C230" s="94">
        <v>1</v>
      </c>
      <c r="D230" s="36">
        <v>3056.35</v>
      </c>
      <c r="E230" s="36">
        <f>C230*D230</f>
        <v>3056.35</v>
      </c>
      <c r="F230" s="36">
        <f>E230*12</f>
        <v>36676.199999999997</v>
      </c>
      <c r="I230" s="112" t="s">
        <v>465</v>
      </c>
      <c r="K230" s="79"/>
    </row>
    <row r="231" spans="2:11" x14ac:dyDescent="0.2">
      <c r="B231" s="11" t="s">
        <v>7</v>
      </c>
      <c r="C231" s="12">
        <f>SUM(C229:C230)</f>
        <v>2</v>
      </c>
      <c r="D231" s="13">
        <f>SUM(D229:D230)</f>
        <v>7967.5399999999991</v>
      </c>
      <c r="E231" s="13">
        <f>SUM(E229:E230)</f>
        <v>7967.5399999999991</v>
      </c>
      <c r="F231" s="13">
        <f>SUM(F229:F230)</f>
        <v>95610.48</v>
      </c>
      <c r="I231" s="112">
        <v>2</v>
      </c>
      <c r="K231" s="79"/>
    </row>
    <row r="232" spans="2:11" x14ac:dyDescent="0.2">
      <c r="B232" s="64"/>
      <c r="C232" s="91"/>
      <c r="D232" s="70"/>
      <c r="E232" s="70"/>
      <c r="F232" s="70"/>
      <c r="I232" s="112" t="s">
        <v>465</v>
      </c>
      <c r="K232" s="79"/>
    </row>
    <row r="233" spans="2:11" x14ac:dyDescent="0.2">
      <c r="B233" s="40" t="s">
        <v>102</v>
      </c>
      <c r="C233" s="7" t="s">
        <v>3</v>
      </c>
      <c r="D233" s="8"/>
      <c r="E233" s="8" t="s">
        <v>463</v>
      </c>
      <c r="F233" s="8" t="s">
        <v>4</v>
      </c>
      <c r="I233" s="112" t="s">
        <v>465</v>
      </c>
      <c r="K233" s="79"/>
    </row>
    <row r="234" spans="2:11" x14ac:dyDescent="0.2">
      <c r="B234" s="32" t="s">
        <v>96</v>
      </c>
      <c r="C234" s="90">
        <v>1</v>
      </c>
      <c r="D234" s="28">
        <v>4911.1899999999996</v>
      </c>
      <c r="E234" s="36">
        <f>C234*D234</f>
        <v>4911.1899999999996</v>
      </c>
      <c r="F234" s="36">
        <f>E234*12</f>
        <v>58934.28</v>
      </c>
      <c r="I234" s="112" t="s">
        <v>465</v>
      </c>
      <c r="K234" s="79"/>
    </row>
    <row r="235" spans="2:11" x14ac:dyDescent="0.2">
      <c r="B235" s="35" t="s">
        <v>94</v>
      </c>
      <c r="C235" s="94">
        <v>1</v>
      </c>
      <c r="D235" s="36">
        <v>3144.02</v>
      </c>
      <c r="E235" s="36">
        <f>C235*D235</f>
        <v>3144.02</v>
      </c>
      <c r="F235" s="36">
        <f>E235*12</f>
        <v>37728.239999999998</v>
      </c>
      <c r="I235" s="112" t="s">
        <v>465</v>
      </c>
      <c r="K235" s="79"/>
    </row>
    <row r="236" spans="2:11" x14ac:dyDescent="0.2">
      <c r="B236" s="57" t="s">
        <v>7</v>
      </c>
      <c r="C236" s="58">
        <f>SUM(C234:C235)</f>
        <v>2</v>
      </c>
      <c r="D236" s="13">
        <f>SUM(D234:D235)</f>
        <v>8055.2099999999991</v>
      </c>
      <c r="E236" s="13">
        <f>SUM(E234:E235)</f>
        <v>8055.2099999999991</v>
      </c>
      <c r="F236" s="13">
        <f>SUM(F234:F235)</f>
        <v>96662.51999999999</v>
      </c>
      <c r="I236" s="112">
        <v>2</v>
      </c>
      <c r="K236" s="79"/>
    </row>
    <row r="237" spans="2:11" x14ac:dyDescent="0.2">
      <c r="B237" s="64"/>
      <c r="C237" s="91"/>
      <c r="D237" s="70"/>
      <c r="E237" s="70"/>
      <c r="F237" s="70"/>
      <c r="I237" s="112" t="s">
        <v>465</v>
      </c>
      <c r="K237" s="79"/>
    </row>
    <row r="238" spans="2:11" x14ac:dyDescent="0.2">
      <c r="B238" s="6" t="s">
        <v>103</v>
      </c>
      <c r="C238" s="7" t="s">
        <v>3</v>
      </c>
      <c r="D238" s="8"/>
      <c r="E238" s="8" t="s">
        <v>463</v>
      </c>
      <c r="F238" s="8" t="s">
        <v>4</v>
      </c>
      <c r="I238" s="112" t="s">
        <v>465</v>
      </c>
      <c r="K238" s="79"/>
    </row>
    <row r="239" spans="2:11" x14ac:dyDescent="0.2">
      <c r="B239" s="32" t="s">
        <v>96</v>
      </c>
      <c r="C239" s="90">
        <v>1</v>
      </c>
      <c r="D239" s="28">
        <v>4911.1899999999996</v>
      </c>
      <c r="E239" s="36">
        <f>C239*D239</f>
        <v>4911.1899999999996</v>
      </c>
      <c r="F239" s="36">
        <f>E239*12</f>
        <v>58934.28</v>
      </c>
      <c r="I239" s="112" t="s">
        <v>465</v>
      </c>
      <c r="K239" s="79"/>
    </row>
    <row r="240" spans="2:11" x14ac:dyDescent="0.2">
      <c r="B240" s="35" t="s">
        <v>94</v>
      </c>
      <c r="C240" s="94">
        <v>1</v>
      </c>
      <c r="D240" s="36">
        <v>3056.35</v>
      </c>
      <c r="E240" s="36">
        <f>C240*D240</f>
        <v>3056.35</v>
      </c>
      <c r="F240" s="36">
        <f>E240*12</f>
        <v>36676.199999999997</v>
      </c>
      <c r="I240" s="112" t="s">
        <v>465</v>
      </c>
      <c r="K240" s="79"/>
    </row>
    <row r="241" spans="2:11" x14ac:dyDescent="0.2">
      <c r="B241" s="57" t="s">
        <v>7</v>
      </c>
      <c r="C241" s="58">
        <f>SUM(C239:C240)</f>
        <v>2</v>
      </c>
      <c r="D241" s="59">
        <f>SUM(D239:D240)</f>
        <v>7967.5399999999991</v>
      </c>
      <c r="E241" s="59">
        <f>SUM(E239:E240)</f>
        <v>7967.5399999999991</v>
      </c>
      <c r="F241" s="59">
        <f>SUM(F239:F240)</f>
        <v>95610.48</v>
      </c>
      <c r="I241" s="112">
        <v>2</v>
      </c>
      <c r="K241" s="79"/>
    </row>
    <row r="242" spans="2:11" x14ac:dyDescent="0.2">
      <c r="B242" s="64"/>
      <c r="C242" s="91"/>
      <c r="D242" s="70"/>
      <c r="E242" s="70"/>
      <c r="F242" s="70"/>
      <c r="I242" s="112" t="s">
        <v>465</v>
      </c>
      <c r="K242" s="79"/>
    </row>
    <row r="243" spans="2:11" x14ac:dyDescent="0.2">
      <c r="B243" s="6" t="s">
        <v>104</v>
      </c>
      <c r="C243" s="7" t="s">
        <v>3</v>
      </c>
      <c r="D243" s="8"/>
      <c r="E243" s="8" t="s">
        <v>463</v>
      </c>
      <c r="F243" s="8" t="s">
        <v>4</v>
      </c>
      <c r="I243" s="112" t="s">
        <v>465</v>
      </c>
      <c r="K243" s="79"/>
    </row>
    <row r="244" spans="2:11" x14ac:dyDescent="0.2">
      <c r="B244" s="32" t="s">
        <v>96</v>
      </c>
      <c r="C244" s="90">
        <v>1</v>
      </c>
      <c r="D244" s="28">
        <v>4911.1899999999996</v>
      </c>
      <c r="E244" s="36">
        <f>C244*D244</f>
        <v>4911.1899999999996</v>
      </c>
      <c r="F244" s="36">
        <f>E244*12</f>
        <v>58934.28</v>
      </c>
      <c r="I244" s="112" t="s">
        <v>465</v>
      </c>
      <c r="K244" s="79"/>
    </row>
    <row r="245" spans="2:11" x14ac:dyDescent="0.2">
      <c r="B245" s="35" t="s">
        <v>94</v>
      </c>
      <c r="C245" s="94">
        <v>1</v>
      </c>
      <c r="D245" s="36">
        <v>3144.02</v>
      </c>
      <c r="E245" s="36">
        <f>C245*D245</f>
        <v>3144.02</v>
      </c>
      <c r="F245" s="36">
        <f>E245*12</f>
        <v>37728.239999999998</v>
      </c>
      <c r="I245" s="112" t="s">
        <v>465</v>
      </c>
      <c r="K245" s="79"/>
    </row>
    <row r="246" spans="2:11" x14ac:dyDescent="0.2">
      <c r="B246" s="11" t="s">
        <v>7</v>
      </c>
      <c r="C246" s="58">
        <f>SUM(C244:C245)</f>
        <v>2</v>
      </c>
      <c r="D246" s="13">
        <f>SUM(D244:D245)</f>
        <v>8055.2099999999991</v>
      </c>
      <c r="E246" s="13">
        <f>SUM(E244:E245)</f>
        <v>8055.2099999999991</v>
      </c>
      <c r="F246" s="13">
        <f>SUM(F244:F245)</f>
        <v>96662.51999999999</v>
      </c>
      <c r="I246" s="112">
        <v>2</v>
      </c>
      <c r="K246" s="79"/>
    </row>
    <row r="247" spans="2:11" x14ac:dyDescent="0.2">
      <c r="B247" s="64"/>
      <c r="C247" s="91"/>
      <c r="D247" s="70"/>
      <c r="E247" s="70"/>
      <c r="F247" s="70"/>
      <c r="I247" s="112" t="s">
        <v>465</v>
      </c>
      <c r="K247" s="79"/>
    </row>
    <row r="248" spans="2:11" x14ac:dyDescent="0.2">
      <c r="B248" s="18" t="s">
        <v>105</v>
      </c>
      <c r="C248" s="7" t="s">
        <v>3</v>
      </c>
      <c r="D248" s="8"/>
      <c r="E248" s="8" t="s">
        <v>463</v>
      </c>
      <c r="F248" s="8" t="s">
        <v>4</v>
      </c>
      <c r="I248" s="112" t="s">
        <v>465</v>
      </c>
      <c r="K248" s="79"/>
    </row>
    <row r="249" spans="2:11" x14ac:dyDescent="0.2">
      <c r="B249" s="32" t="s">
        <v>96</v>
      </c>
      <c r="C249" s="90">
        <v>1</v>
      </c>
      <c r="D249" s="28">
        <v>4911.1899999999996</v>
      </c>
      <c r="E249" s="36">
        <f>C249*D249</f>
        <v>4911.1899999999996</v>
      </c>
      <c r="F249" s="36">
        <f>E249*12</f>
        <v>58934.28</v>
      </c>
      <c r="I249" s="112" t="s">
        <v>465</v>
      </c>
      <c r="K249" s="79"/>
    </row>
    <row r="250" spans="2:11" x14ac:dyDescent="0.2">
      <c r="B250" s="35" t="s">
        <v>94</v>
      </c>
      <c r="C250" s="94">
        <v>1</v>
      </c>
      <c r="D250" s="36">
        <v>3144.02</v>
      </c>
      <c r="E250" s="36">
        <f>C250*D250</f>
        <v>3144.02</v>
      </c>
      <c r="F250" s="36">
        <f>E250*12</f>
        <v>37728.239999999998</v>
      </c>
      <c r="I250" s="112" t="s">
        <v>465</v>
      </c>
      <c r="K250" s="79"/>
    </row>
    <row r="251" spans="2:11" x14ac:dyDescent="0.2">
      <c r="B251" s="11" t="s">
        <v>7</v>
      </c>
      <c r="C251" s="12">
        <f>SUM(C249:C250)</f>
        <v>2</v>
      </c>
      <c r="D251" s="59">
        <f>SUM(D249:D250)</f>
        <v>8055.2099999999991</v>
      </c>
      <c r="E251" s="59">
        <f>SUM(E249:E250)</f>
        <v>8055.2099999999991</v>
      </c>
      <c r="F251" s="59">
        <f>SUM(F249:F250)</f>
        <v>96662.51999999999</v>
      </c>
      <c r="I251" s="112">
        <v>2</v>
      </c>
      <c r="K251" s="79"/>
    </row>
    <row r="252" spans="2:11" x14ac:dyDescent="0.2">
      <c r="B252" s="64"/>
      <c r="C252" s="91"/>
      <c r="D252" s="70"/>
      <c r="E252" s="70"/>
      <c r="F252" s="70"/>
      <c r="I252" s="112" t="s">
        <v>465</v>
      </c>
      <c r="K252" s="79"/>
    </row>
    <row r="253" spans="2:11" x14ac:dyDescent="0.2">
      <c r="B253" s="40" t="s">
        <v>106</v>
      </c>
      <c r="C253" s="7" t="s">
        <v>3</v>
      </c>
      <c r="D253" s="8"/>
      <c r="E253" s="8" t="s">
        <v>463</v>
      </c>
      <c r="F253" s="8" t="s">
        <v>4</v>
      </c>
      <c r="I253" s="112" t="s">
        <v>465</v>
      </c>
      <c r="K253" s="79"/>
    </row>
    <row r="254" spans="2:11" x14ac:dyDescent="0.2">
      <c r="B254" s="32" t="s">
        <v>96</v>
      </c>
      <c r="C254" s="90">
        <v>1</v>
      </c>
      <c r="D254" s="28">
        <v>4911.1899999999996</v>
      </c>
      <c r="E254" s="36">
        <f>C254*D254</f>
        <v>4911.1899999999996</v>
      </c>
      <c r="F254" s="36">
        <f>E254*12</f>
        <v>58934.28</v>
      </c>
      <c r="I254" s="112" t="s">
        <v>465</v>
      </c>
      <c r="K254" s="79"/>
    </row>
    <row r="255" spans="2:11" x14ac:dyDescent="0.2">
      <c r="B255" s="35" t="s">
        <v>94</v>
      </c>
      <c r="C255" s="94">
        <v>1</v>
      </c>
      <c r="D255" s="36">
        <v>3056.35</v>
      </c>
      <c r="E255" s="36">
        <f>C255*D255</f>
        <v>3056.35</v>
      </c>
      <c r="F255" s="36">
        <f>E255*12</f>
        <v>36676.199999999997</v>
      </c>
      <c r="I255" s="112" t="s">
        <v>465</v>
      </c>
      <c r="K255" s="79"/>
    </row>
    <row r="256" spans="2:11" x14ac:dyDescent="0.2">
      <c r="B256" s="11" t="s">
        <v>7</v>
      </c>
      <c r="C256" s="12">
        <f>SUM(C254:C255)</f>
        <v>2</v>
      </c>
      <c r="D256" s="59">
        <f>SUM(D254:D255)</f>
        <v>7967.5399999999991</v>
      </c>
      <c r="E256" s="59">
        <f>SUM(E254:E255)</f>
        <v>7967.5399999999991</v>
      </c>
      <c r="F256" s="59">
        <f>SUM(F254:F255)</f>
        <v>95610.48</v>
      </c>
      <c r="I256" s="112">
        <v>2</v>
      </c>
      <c r="K256" s="79"/>
    </row>
    <row r="257" spans="2:11" x14ac:dyDescent="0.2">
      <c r="B257" s="64"/>
      <c r="C257" s="91"/>
      <c r="D257" s="70"/>
      <c r="E257" s="70"/>
      <c r="F257" s="70"/>
      <c r="I257" s="112" t="s">
        <v>465</v>
      </c>
      <c r="K257" s="79"/>
    </row>
    <row r="258" spans="2:11" x14ac:dyDescent="0.2">
      <c r="B258" s="6" t="s">
        <v>107</v>
      </c>
      <c r="C258" s="7" t="s">
        <v>3</v>
      </c>
      <c r="D258" s="8"/>
      <c r="E258" s="8" t="s">
        <v>463</v>
      </c>
      <c r="F258" s="8" t="s">
        <v>4</v>
      </c>
      <c r="I258" s="112" t="s">
        <v>465</v>
      </c>
      <c r="K258" s="79"/>
    </row>
    <row r="259" spans="2:11" x14ac:dyDescent="0.2">
      <c r="B259" s="32" t="s">
        <v>96</v>
      </c>
      <c r="C259" s="90">
        <v>1</v>
      </c>
      <c r="D259" s="28">
        <v>4911.1899999999996</v>
      </c>
      <c r="E259" s="36">
        <f>C259*D259</f>
        <v>4911.1899999999996</v>
      </c>
      <c r="F259" s="36">
        <f>E259*12</f>
        <v>58934.28</v>
      </c>
      <c r="I259" s="112" t="s">
        <v>465</v>
      </c>
      <c r="K259" s="79"/>
    </row>
    <row r="260" spans="2:11" x14ac:dyDescent="0.2">
      <c r="B260" s="35" t="s">
        <v>94</v>
      </c>
      <c r="C260" s="94">
        <v>1</v>
      </c>
      <c r="D260" s="36">
        <v>3056.35</v>
      </c>
      <c r="E260" s="36">
        <f>C260*D260</f>
        <v>3056.35</v>
      </c>
      <c r="F260" s="36">
        <f>E260*12</f>
        <v>36676.199999999997</v>
      </c>
      <c r="I260" s="112" t="s">
        <v>465</v>
      </c>
      <c r="K260" s="79"/>
    </row>
    <row r="261" spans="2:11" x14ac:dyDescent="0.2">
      <c r="B261" s="57" t="s">
        <v>7</v>
      </c>
      <c r="C261" s="58">
        <f>SUM(C259:C260)</f>
        <v>2</v>
      </c>
      <c r="D261" s="59">
        <f>SUM(D259:D260)</f>
        <v>7967.5399999999991</v>
      </c>
      <c r="E261" s="59">
        <f>SUM(E259:E260)</f>
        <v>7967.5399999999991</v>
      </c>
      <c r="F261" s="59">
        <f>SUM(F259:F260)</f>
        <v>95610.48</v>
      </c>
      <c r="I261" s="112">
        <v>2</v>
      </c>
      <c r="K261" s="79"/>
    </row>
    <row r="262" spans="2:11" x14ac:dyDescent="0.2">
      <c r="B262" s="64"/>
      <c r="C262" s="91"/>
      <c r="D262" s="70"/>
      <c r="E262" s="70"/>
      <c r="F262" s="70"/>
      <c r="I262" s="112" t="s">
        <v>465</v>
      </c>
      <c r="K262" s="79"/>
    </row>
    <row r="263" spans="2:11" x14ac:dyDescent="0.2">
      <c r="B263" s="6" t="s">
        <v>108</v>
      </c>
      <c r="C263" s="7" t="s">
        <v>3</v>
      </c>
      <c r="D263" s="8"/>
      <c r="E263" s="8" t="s">
        <v>463</v>
      </c>
      <c r="F263" s="8" t="s">
        <v>4</v>
      </c>
      <c r="I263" s="112" t="s">
        <v>465</v>
      </c>
      <c r="K263" s="79"/>
    </row>
    <row r="264" spans="2:11" x14ac:dyDescent="0.2">
      <c r="B264" s="32" t="s">
        <v>109</v>
      </c>
      <c r="C264" s="90">
        <v>1</v>
      </c>
      <c r="D264" s="28">
        <v>54686.1</v>
      </c>
      <c r="E264" s="36">
        <f t="shared" ref="E264:E271" si="16">C264*D264</f>
        <v>54686.1</v>
      </c>
      <c r="F264" s="36">
        <f t="shared" ref="F264:F271" si="17">E264*12</f>
        <v>656233.19999999995</v>
      </c>
      <c r="I264" s="112" t="s">
        <v>465</v>
      </c>
      <c r="K264" s="79"/>
    </row>
    <row r="265" spans="2:11" x14ac:dyDescent="0.2">
      <c r="B265" s="35" t="s">
        <v>110</v>
      </c>
      <c r="C265" s="94">
        <v>1</v>
      </c>
      <c r="D265" s="36">
        <v>31206.080000000002</v>
      </c>
      <c r="E265" s="36">
        <f t="shared" si="16"/>
        <v>31206.080000000002</v>
      </c>
      <c r="F265" s="36">
        <f t="shared" si="17"/>
        <v>374472.96000000002</v>
      </c>
      <c r="I265" s="112" t="s">
        <v>465</v>
      </c>
      <c r="K265" s="79"/>
    </row>
    <row r="266" spans="2:11" x14ac:dyDescent="0.2">
      <c r="B266" s="35" t="s">
        <v>215</v>
      </c>
      <c r="C266" s="100">
        <v>1</v>
      </c>
      <c r="D266" s="36">
        <v>22748.7</v>
      </c>
      <c r="E266" s="36">
        <f t="shared" si="16"/>
        <v>22748.7</v>
      </c>
      <c r="F266" s="36">
        <f t="shared" si="17"/>
        <v>272984.40000000002</v>
      </c>
      <c r="I266" s="112" t="s">
        <v>465</v>
      </c>
      <c r="K266" s="79"/>
    </row>
    <row r="267" spans="2:11" x14ac:dyDescent="0.2">
      <c r="B267" s="46" t="s">
        <v>42</v>
      </c>
      <c r="C267" s="97">
        <v>5</v>
      </c>
      <c r="D267" s="36">
        <v>11203.6</v>
      </c>
      <c r="E267" s="36">
        <f t="shared" si="16"/>
        <v>56018</v>
      </c>
      <c r="F267" s="36">
        <f t="shared" si="17"/>
        <v>672216</v>
      </c>
      <c r="I267" s="112" t="s">
        <v>465</v>
      </c>
      <c r="K267" s="79"/>
    </row>
    <row r="268" spans="2:11" x14ac:dyDescent="0.2">
      <c r="B268" s="46" t="s">
        <v>111</v>
      </c>
      <c r="C268" s="97">
        <v>4</v>
      </c>
      <c r="D268" s="36">
        <v>8033.93</v>
      </c>
      <c r="E268" s="36">
        <f t="shared" si="16"/>
        <v>32135.72</v>
      </c>
      <c r="F268" s="36">
        <f t="shared" si="17"/>
        <v>385628.64</v>
      </c>
      <c r="I268" s="112" t="s">
        <v>465</v>
      </c>
      <c r="K268" s="79"/>
    </row>
    <row r="269" spans="2:11" x14ac:dyDescent="0.2">
      <c r="B269" s="46" t="s">
        <v>307</v>
      </c>
      <c r="C269" s="94">
        <v>1</v>
      </c>
      <c r="D269" s="36">
        <v>9831.6</v>
      </c>
      <c r="E269" s="36">
        <f t="shared" si="16"/>
        <v>9831.6</v>
      </c>
      <c r="F269" s="36">
        <f t="shared" si="17"/>
        <v>117979.20000000001</v>
      </c>
      <c r="I269" s="112" t="s">
        <v>465</v>
      </c>
      <c r="K269" s="79"/>
    </row>
    <row r="270" spans="2:11" x14ac:dyDescent="0.2">
      <c r="B270" s="46" t="s">
        <v>112</v>
      </c>
      <c r="C270" s="94">
        <v>1</v>
      </c>
      <c r="D270" s="36">
        <v>15201.89</v>
      </c>
      <c r="E270" s="36">
        <f t="shared" si="16"/>
        <v>15201.89</v>
      </c>
      <c r="F270" s="36">
        <f t="shared" si="17"/>
        <v>182422.68</v>
      </c>
      <c r="I270" s="112" t="s">
        <v>465</v>
      </c>
      <c r="K270" s="79"/>
    </row>
    <row r="271" spans="2:11" x14ac:dyDescent="0.2">
      <c r="B271" s="35" t="s">
        <v>113</v>
      </c>
      <c r="C271" s="94">
        <v>1</v>
      </c>
      <c r="D271" s="36">
        <v>18917.400000000001</v>
      </c>
      <c r="E271" s="36">
        <f t="shared" si="16"/>
        <v>18917.400000000001</v>
      </c>
      <c r="F271" s="36">
        <f t="shared" si="17"/>
        <v>227008.80000000002</v>
      </c>
      <c r="I271" s="112" t="s">
        <v>465</v>
      </c>
      <c r="K271" s="79"/>
    </row>
    <row r="272" spans="2:11" x14ac:dyDescent="0.2">
      <c r="B272" s="57" t="s">
        <v>7</v>
      </c>
      <c r="C272" s="58">
        <f>SUM(C264:C271)</f>
        <v>15</v>
      </c>
      <c r="D272" s="59">
        <f>SUM(D264:D271)</f>
        <v>171829.30000000002</v>
      </c>
      <c r="E272" s="59">
        <f>SUM(E264:E271)</f>
        <v>240745.49000000002</v>
      </c>
      <c r="F272" s="59">
        <f>SUM(F264:F271)</f>
        <v>2888945.8800000004</v>
      </c>
      <c r="I272" s="112">
        <v>15</v>
      </c>
      <c r="K272" s="79"/>
    </row>
    <row r="273" spans="1:14" x14ac:dyDescent="0.2">
      <c r="B273" s="64"/>
      <c r="C273" s="91"/>
      <c r="D273" s="70"/>
      <c r="E273" s="70"/>
      <c r="F273" s="70"/>
      <c r="I273" s="112" t="s">
        <v>465</v>
      </c>
      <c r="K273" s="79"/>
    </row>
    <row r="274" spans="1:14" x14ac:dyDescent="0.2">
      <c r="B274" s="6" t="s">
        <v>114</v>
      </c>
      <c r="C274" s="7" t="s">
        <v>3</v>
      </c>
      <c r="D274" s="8"/>
      <c r="E274" s="8" t="s">
        <v>463</v>
      </c>
      <c r="F274" s="8" t="s">
        <v>4</v>
      </c>
      <c r="I274" s="112" t="s">
        <v>465</v>
      </c>
      <c r="K274" s="79"/>
    </row>
    <row r="275" spans="1:14" x14ac:dyDescent="0.2">
      <c r="B275" s="32" t="s">
        <v>366</v>
      </c>
      <c r="C275" s="90">
        <v>1</v>
      </c>
      <c r="D275" s="28">
        <v>25280.82</v>
      </c>
      <c r="E275" s="36">
        <f>C275*D275</f>
        <v>25280.82</v>
      </c>
      <c r="F275" s="36">
        <f>E275*12</f>
        <v>303369.83999999997</v>
      </c>
      <c r="I275" s="112" t="s">
        <v>465</v>
      </c>
      <c r="K275" s="79"/>
    </row>
    <row r="276" spans="1:14" x14ac:dyDescent="0.2">
      <c r="B276" s="32" t="s">
        <v>115</v>
      </c>
      <c r="C276" s="90">
        <v>1</v>
      </c>
      <c r="D276" s="28">
        <v>16341.28</v>
      </c>
      <c r="E276" s="36">
        <f>C276*D276</f>
        <v>16341.28</v>
      </c>
      <c r="F276" s="36">
        <f>E276*12</f>
        <v>196095.36000000002</v>
      </c>
      <c r="I276" s="112" t="s">
        <v>465</v>
      </c>
      <c r="K276" s="79"/>
    </row>
    <row r="277" spans="1:14" x14ac:dyDescent="0.2">
      <c r="B277" s="32" t="s">
        <v>42</v>
      </c>
      <c r="C277" s="90">
        <v>1</v>
      </c>
      <c r="D277" s="36">
        <v>11203.6</v>
      </c>
      <c r="E277" s="36">
        <f>C277*D277</f>
        <v>11203.6</v>
      </c>
      <c r="F277" s="36">
        <f>E277*12</f>
        <v>134443.20000000001</v>
      </c>
      <c r="I277" s="112" t="s">
        <v>465</v>
      </c>
      <c r="K277" s="79"/>
    </row>
    <row r="278" spans="1:14" x14ac:dyDescent="0.2">
      <c r="B278" s="46" t="s">
        <v>116</v>
      </c>
      <c r="C278" s="97">
        <v>3</v>
      </c>
      <c r="D278" s="36">
        <v>13963.65</v>
      </c>
      <c r="E278" s="36">
        <f>C278*D278</f>
        <v>41890.949999999997</v>
      </c>
      <c r="F278" s="36">
        <f>E278*12</f>
        <v>502691.39999999997</v>
      </c>
      <c r="I278" s="112" t="s">
        <v>465</v>
      </c>
      <c r="K278" s="79"/>
    </row>
    <row r="279" spans="1:14" s="43" customFormat="1" x14ac:dyDescent="0.2">
      <c r="A279" s="85"/>
      <c r="B279" s="11" t="s">
        <v>7</v>
      </c>
      <c r="C279" s="58">
        <f>SUM(C275:C278)</f>
        <v>6</v>
      </c>
      <c r="D279" s="59">
        <f>SUM(D275:D278)</f>
        <v>66789.349999999991</v>
      </c>
      <c r="E279" s="59">
        <f>SUM(E275:E278)</f>
        <v>94716.65</v>
      </c>
      <c r="F279" s="59">
        <f>SUM(F275:F278)</f>
        <v>1136599.7999999998</v>
      </c>
      <c r="I279" s="112">
        <v>6</v>
      </c>
      <c r="J279" s="85"/>
      <c r="K279" s="79"/>
      <c r="L279" s="85"/>
      <c r="M279" s="85"/>
      <c r="N279" s="85"/>
    </row>
    <row r="280" spans="1:14" x14ac:dyDescent="0.2">
      <c r="B280" s="64"/>
      <c r="C280" s="91"/>
      <c r="D280" s="70"/>
      <c r="E280" s="70"/>
      <c r="F280" s="70"/>
      <c r="I280" s="112" t="s">
        <v>465</v>
      </c>
      <c r="K280" s="79"/>
    </row>
    <row r="281" spans="1:14" x14ac:dyDescent="0.2">
      <c r="B281" s="40" t="s">
        <v>117</v>
      </c>
      <c r="C281" s="7" t="s">
        <v>3</v>
      </c>
      <c r="D281" s="8"/>
      <c r="E281" s="8" t="s">
        <v>463</v>
      </c>
      <c r="F281" s="8" t="s">
        <v>4</v>
      </c>
      <c r="I281" s="112" t="s">
        <v>465</v>
      </c>
      <c r="K281" s="79"/>
    </row>
    <row r="282" spans="1:14" x14ac:dyDescent="0.2">
      <c r="B282" s="32" t="s">
        <v>118</v>
      </c>
      <c r="C282" s="90">
        <v>1</v>
      </c>
      <c r="D282" s="28">
        <v>25279.8</v>
      </c>
      <c r="E282" s="36">
        <f>C282*D282</f>
        <v>25279.8</v>
      </c>
      <c r="F282" s="36">
        <f>E282*12</f>
        <v>303357.59999999998</v>
      </c>
      <c r="I282" s="112" t="s">
        <v>465</v>
      </c>
      <c r="K282" s="79"/>
    </row>
    <row r="283" spans="1:14" x14ac:dyDescent="0.2">
      <c r="B283" s="46" t="s">
        <v>119</v>
      </c>
      <c r="C283" s="97">
        <v>3</v>
      </c>
      <c r="D283" s="36">
        <v>13963.65</v>
      </c>
      <c r="E283" s="36">
        <f>C283*D283</f>
        <v>41890.949999999997</v>
      </c>
      <c r="F283" s="36">
        <f>E283*12</f>
        <v>502691.39999999997</v>
      </c>
      <c r="I283" s="112" t="s">
        <v>465</v>
      </c>
      <c r="K283" s="79"/>
    </row>
    <row r="284" spans="1:14" x14ac:dyDescent="0.2">
      <c r="B284" s="32" t="s">
        <v>42</v>
      </c>
      <c r="C284" s="90">
        <v>1</v>
      </c>
      <c r="D284" s="36">
        <v>11203.6</v>
      </c>
      <c r="E284" s="36">
        <f>C284*D284</f>
        <v>11203.6</v>
      </c>
      <c r="F284" s="36">
        <f>E284*12</f>
        <v>134443.20000000001</v>
      </c>
      <c r="I284" s="112" t="s">
        <v>465</v>
      </c>
      <c r="K284" s="79"/>
    </row>
    <row r="285" spans="1:14" s="43" customFormat="1" x14ac:dyDescent="0.2">
      <c r="A285" s="85"/>
      <c r="B285" s="57" t="s">
        <v>7</v>
      </c>
      <c r="C285" s="58">
        <f>SUM(C282:C284)</f>
        <v>5</v>
      </c>
      <c r="D285" s="59">
        <f>SUM(D282:D284)</f>
        <v>50447.049999999996</v>
      </c>
      <c r="E285" s="59">
        <f>SUM(E282:E284)</f>
        <v>78374.350000000006</v>
      </c>
      <c r="F285" s="59">
        <f>SUM(F282:F284)</f>
        <v>940492.2</v>
      </c>
      <c r="I285" s="112">
        <v>5</v>
      </c>
      <c r="J285" s="85"/>
      <c r="K285" s="79"/>
      <c r="L285" s="85"/>
      <c r="M285" s="85"/>
      <c r="N285" s="85"/>
    </row>
    <row r="286" spans="1:14" x14ac:dyDescent="0.2">
      <c r="B286" s="64"/>
      <c r="C286" s="91"/>
      <c r="D286" s="70"/>
      <c r="E286" s="70"/>
      <c r="F286" s="70"/>
      <c r="I286" s="112" t="s">
        <v>465</v>
      </c>
      <c r="K286" s="79"/>
    </row>
    <row r="287" spans="1:14" x14ac:dyDescent="0.2">
      <c r="B287" s="6" t="s">
        <v>120</v>
      </c>
      <c r="C287" s="7" t="s">
        <v>3</v>
      </c>
      <c r="D287" s="8"/>
      <c r="E287" s="8" t="s">
        <v>463</v>
      </c>
      <c r="F287" s="8" t="s">
        <v>4</v>
      </c>
      <c r="I287" s="112" t="s">
        <v>465</v>
      </c>
      <c r="K287" s="79"/>
    </row>
    <row r="288" spans="1:14" x14ac:dyDescent="0.2">
      <c r="B288" s="32" t="s">
        <v>121</v>
      </c>
      <c r="C288" s="90">
        <v>1</v>
      </c>
      <c r="D288" s="28">
        <v>22464</v>
      </c>
      <c r="E288" s="36">
        <f>C288*D288</f>
        <v>22464</v>
      </c>
      <c r="F288" s="36">
        <f>E288*12</f>
        <v>269568</v>
      </c>
      <c r="I288" s="112" t="s">
        <v>465</v>
      </c>
      <c r="K288" s="79"/>
    </row>
    <row r="289" spans="1:14" x14ac:dyDescent="0.2">
      <c r="B289" s="32" t="s">
        <v>122</v>
      </c>
      <c r="C289" s="90">
        <v>1</v>
      </c>
      <c r="D289" s="36">
        <v>15161.1</v>
      </c>
      <c r="E289" s="36">
        <f>C289*D289</f>
        <v>15161.1</v>
      </c>
      <c r="F289" s="36">
        <f>E289*12</f>
        <v>181933.2</v>
      </c>
      <c r="I289" s="112" t="s">
        <v>465</v>
      </c>
      <c r="K289" s="79"/>
    </row>
    <row r="290" spans="1:14" x14ac:dyDescent="0.2">
      <c r="B290" s="46" t="s">
        <v>123</v>
      </c>
      <c r="C290" s="97">
        <v>7</v>
      </c>
      <c r="D290" s="36">
        <v>13963.65</v>
      </c>
      <c r="E290" s="36">
        <f>C290*D290</f>
        <v>97745.55</v>
      </c>
      <c r="F290" s="36">
        <f>E290*12</f>
        <v>1172946.6000000001</v>
      </c>
      <c r="I290" s="112" t="s">
        <v>465</v>
      </c>
      <c r="K290" s="79"/>
    </row>
    <row r="291" spans="1:14" x14ac:dyDescent="0.2">
      <c r="B291" s="32" t="s">
        <v>10</v>
      </c>
      <c r="C291" s="90">
        <v>1</v>
      </c>
      <c r="D291" s="36">
        <v>9545.3700000000008</v>
      </c>
      <c r="E291" s="36">
        <f>C291*D291</f>
        <v>9545.3700000000008</v>
      </c>
      <c r="F291" s="36">
        <f>E291*12</f>
        <v>114544.44</v>
      </c>
      <c r="I291" s="112" t="s">
        <v>465</v>
      </c>
      <c r="K291" s="79"/>
    </row>
    <row r="292" spans="1:14" s="43" customFormat="1" x14ac:dyDescent="0.2">
      <c r="A292" s="85"/>
      <c r="B292" s="11" t="s">
        <v>7</v>
      </c>
      <c r="C292" s="58">
        <f>SUM(C288:C291)</f>
        <v>10</v>
      </c>
      <c r="D292" s="59">
        <f>SUM(D288:D291)</f>
        <v>61134.12</v>
      </c>
      <c r="E292" s="59">
        <f>SUM(E288:E291)</f>
        <v>144916.01999999999</v>
      </c>
      <c r="F292" s="59">
        <f>SUM(F288:F291)</f>
        <v>1738992.24</v>
      </c>
      <c r="I292" s="112">
        <v>10</v>
      </c>
      <c r="J292" s="85"/>
      <c r="K292" s="79"/>
      <c r="L292" s="85"/>
      <c r="M292" s="85"/>
      <c r="N292" s="85"/>
    </row>
    <row r="293" spans="1:14" x14ac:dyDescent="0.2">
      <c r="B293" s="64"/>
      <c r="C293" s="91"/>
      <c r="D293" s="70"/>
      <c r="E293" s="70"/>
      <c r="F293" s="70"/>
      <c r="I293" s="112" t="s">
        <v>465</v>
      </c>
      <c r="K293" s="79"/>
    </row>
    <row r="294" spans="1:14" x14ac:dyDescent="0.2">
      <c r="B294" s="40" t="s">
        <v>124</v>
      </c>
      <c r="C294" s="7" t="s">
        <v>3</v>
      </c>
      <c r="D294" s="8"/>
      <c r="E294" s="8" t="s">
        <v>463</v>
      </c>
      <c r="F294" s="8" t="s">
        <v>4</v>
      </c>
      <c r="I294" s="112" t="s">
        <v>465</v>
      </c>
      <c r="K294" s="79"/>
    </row>
    <row r="295" spans="1:14" x14ac:dyDescent="0.2">
      <c r="B295" s="32" t="s">
        <v>451</v>
      </c>
      <c r="C295" s="90">
        <v>1</v>
      </c>
      <c r="D295" s="28">
        <v>25280.82</v>
      </c>
      <c r="E295" s="36">
        <f t="shared" ref="E295:E302" si="18">C295*D295</f>
        <v>25280.82</v>
      </c>
      <c r="F295" s="36">
        <f t="shared" ref="F295:F302" si="19">E295*12</f>
        <v>303369.83999999997</v>
      </c>
      <c r="I295" s="112" t="s">
        <v>465</v>
      </c>
      <c r="K295" s="79"/>
    </row>
    <row r="296" spans="1:14" x14ac:dyDescent="0.2">
      <c r="B296" s="32" t="s">
        <v>125</v>
      </c>
      <c r="C296" s="90">
        <v>1</v>
      </c>
      <c r="D296" s="36">
        <v>19908.87</v>
      </c>
      <c r="E296" s="36">
        <f t="shared" si="18"/>
        <v>19908.87</v>
      </c>
      <c r="F296" s="36">
        <f t="shared" si="19"/>
        <v>238906.44</v>
      </c>
      <c r="I296" s="112" t="s">
        <v>465</v>
      </c>
      <c r="K296" s="79"/>
    </row>
    <row r="297" spans="1:14" x14ac:dyDescent="0.2">
      <c r="B297" s="32" t="s">
        <v>42</v>
      </c>
      <c r="C297" s="90">
        <v>1</v>
      </c>
      <c r="D297" s="36">
        <v>11203.6</v>
      </c>
      <c r="E297" s="36">
        <f t="shared" si="18"/>
        <v>11203.6</v>
      </c>
      <c r="F297" s="36">
        <f t="shared" si="19"/>
        <v>134443.20000000001</v>
      </c>
      <c r="I297" s="112" t="s">
        <v>465</v>
      </c>
      <c r="K297" s="79"/>
    </row>
    <row r="298" spans="1:14" x14ac:dyDescent="0.2">
      <c r="B298" s="32" t="s">
        <v>128</v>
      </c>
      <c r="C298" s="92">
        <v>1</v>
      </c>
      <c r="D298" s="36">
        <v>11180.7</v>
      </c>
      <c r="E298" s="36">
        <f t="shared" si="18"/>
        <v>11180.7</v>
      </c>
      <c r="F298" s="36">
        <f t="shared" si="19"/>
        <v>134168.40000000002</v>
      </c>
      <c r="I298" s="112" t="s">
        <v>465</v>
      </c>
      <c r="K298" s="79"/>
    </row>
    <row r="299" spans="1:14" x14ac:dyDescent="0.2">
      <c r="B299" s="46" t="s">
        <v>126</v>
      </c>
      <c r="C299" s="97">
        <v>11</v>
      </c>
      <c r="D299" s="36">
        <v>9831.86</v>
      </c>
      <c r="E299" s="36">
        <f t="shared" si="18"/>
        <v>108150.46</v>
      </c>
      <c r="F299" s="36">
        <f t="shared" si="19"/>
        <v>1297805.52</v>
      </c>
      <c r="I299" s="112" t="s">
        <v>465</v>
      </c>
      <c r="K299" s="79"/>
    </row>
    <row r="300" spans="1:14" x14ac:dyDescent="0.2">
      <c r="B300" s="46" t="s">
        <v>127</v>
      </c>
      <c r="C300" s="97">
        <v>2</v>
      </c>
      <c r="D300" s="36">
        <v>12855.79</v>
      </c>
      <c r="E300" s="36">
        <f t="shared" si="18"/>
        <v>25711.58</v>
      </c>
      <c r="F300" s="36">
        <f t="shared" si="19"/>
        <v>308538.96000000002</v>
      </c>
      <c r="I300" s="112" t="s">
        <v>465</v>
      </c>
      <c r="K300" s="79"/>
    </row>
    <row r="301" spans="1:14" x14ac:dyDescent="0.2">
      <c r="B301" s="46" t="s">
        <v>111</v>
      </c>
      <c r="C301" s="97">
        <v>3</v>
      </c>
      <c r="D301" s="36">
        <v>7969.07</v>
      </c>
      <c r="E301" s="36">
        <f t="shared" si="18"/>
        <v>23907.21</v>
      </c>
      <c r="F301" s="36">
        <f t="shared" si="19"/>
        <v>286886.52</v>
      </c>
      <c r="I301" s="112" t="s">
        <v>465</v>
      </c>
      <c r="K301" s="79"/>
    </row>
    <row r="302" spans="1:14" x14ac:dyDescent="0.2">
      <c r="B302" s="32" t="s">
        <v>129</v>
      </c>
      <c r="C302" s="90">
        <v>1</v>
      </c>
      <c r="D302" s="34">
        <v>11249.08</v>
      </c>
      <c r="E302" s="36">
        <f t="shared" si="18"/>
        <v>11249.08</v>
      </c>
      <c r="F302" s="36">
        <f t="shared" si="19"/>
        <v>134988.96</v>
      </c>
      <c r="I302" s="112" t="s">
        <v>465</v>
      </c>
      <c r="K302" s="79"/>
    </row>
    <row r="303" spans="1:14" s="43" customFormat="1" x14ac:dyDescent="0.2">
      <c r="A303" s="85"/>
      <c r="B303" s="57" t="s">
        <v>7</v>
      </c>
      <c r="C303" s="58">
        <f>SUM(C295:C302)</f>
        <v>21</v>
      </c>
      <c r="D303" s="59">
        <f>SUM(D295:D302)</f>
        <v>109479.79000000002</v>
      </c>
      <c r="E303" s="59">
        <f>SUM(E295:E302)</f>
        <v>236592.32</v>
      </c>
      <c r="F303" s="59">
        <f>SUM(F295:F302)</f>
        <v>2839107.84</v>
      </c>
      <c r="I303" s="112">
        <v>21</v>
      </c>
      <c r="J303" s="85"/>
      <c r="K303" s="79"/>
      <c r="L303" s="85"/>
      <c r="M303" s="85"/>
      <c r="N303" s="85"/>
    </row>
    <row r="304" spans="1:14" x14ac:dyDescent="0.2">
      <c r="B304" s="64"/>
      <c r="C304" s="91"/>
      <c r="D304" s="70"/>
      <c r="E304" s="70"/>
      <c r="F304" s="70"/>
      <c r="I304" s="112" t="s">
        <v>465</v>
      </c>
      <c r="K304" s="79"/>
    </row>
    <row r="305" spans="1:14" x14ac:dyDescent="0.2">
      <c r="B305" s="40" t="s">
        <v>130</v>
      </c>
      <c r="C305" s="7" t="s">
        <v>3</v>
      </c>
      <c r="D305" s="8"/>
      <c r="E305" s="8" t="s">
        <v>463</v>
      </c>
      <c r="F305" s="8" t="s">
        <v>4</v>
      </c>
      <c r="I305" s="112" t="s">
        <v>465</v>
      </c>
      <c r="K305" s="79"/>
    </row>
    <row r="306" spans="1:14" x14ac:dyDescent="0.2">
      <c r="B306" s="32" t="s">
        <v>131</v>
      </c>
      <c r="C306" s="90">
        <v>1</v>
      </c>
      <c r="D306" s="28">
        <v>31206</v>
      </c>
      <c r="E306" s="36">
        <f t="shared" ref="E306:E317" si="20">C306*D306</f>
        <v>31206</v>
      </c>
      <c r="F306" s="36">
        <f t="shared" ref="F306:F317" si="21">E306*12</f>
        <v>374472</v>
      </c>
      <c r="I306" s="112" t="s">
        <v>465</v>
      </c>
      <c r="K306" s="79"/>
    </row>
    <row r="307" spans="1:14" x14ac:dyDescent="0.2">
      <c r="B307" s="32" t="s">
        <v>132</v>
      </c>
      <c r="C307" s="90">
        <v>1</v>
      </c>
      <c r="D307" s="36">
        <v>16994.93</v>
      </c>
      <c r="E307" s="36">
        <f t="shared" si="20"/>
        <v>16994.93</v>
      </c>
      <c r="F307" s="36">
        <f t="shared" si="21"/>
        <v>203939.16</v>
      </c>
      <c r="I307" s="112" t="s">
        <v>465</v>
      </c>
      <c r="K307" s="79"/>
    </row>
    <row r="308" spans="1:14" x14ac:dyDescent="0.2">
      <c r="B308" s="32" t="s">
        <v>133</v>
      </c>
      <c r="C308" s="90">
        <v>1</v>
      </c>
      <c r="D308" s="36">
        <v>16994.93</v>
      </c>
      <c r="E308" s="36">
        <f t="shared" si="20"/>
        <v>16994.93</v>
      </c>
      <c r="F308" s="36">
        <f t="shared" si="21"/>
        <v>203939.16</v>
      </c>
      <c r="I308" s="112" t="s">
        <v>465</v>
      </c>
      <c r="K308" s="79"/>
    </row>
    <row r="309" spans="1:14" x14ac:dyDescent="0.2">
      <c r="B309" s="32" t="s">
        <v>134</v>
      </c>
      <c r="C309" s="90">
        <v>1</v>
      </c>
      <c r="D309" s="36">
        <v>14939.26</v>
      </c>
      <c r="E309" s="36">
        <f t="shared" si="20"/>
        <v>14939.26</v>
      </c>
      <c r="F309" s="36">
        <f t="shared" si="21"/>
        <v>179271.12</v>
      </c>
      <c r="I309" s="112" t="s">
        <v>465</v>
      </c>
      <c r="K309" s="79"/>
    </row>
    <row r="310" spans="1:14" x14ac:dyDescent="0.2">
      <c r="B310" s="32" t="s">
        <v>135</v>
      </c>
      <c r="C310" s="90">
        <v>1</v>
      </c>
      <c r="D310" s="36">
        <v>14939.26</v>
      </c>
      <c r="E310" s="36">
        <f t="shared" si="20"/>
        <v>14939.26</v>
      </c>
      <c r="F310" s="36">
        <f t="shared" si="21"/>
        <v>179271.12</v>
      </c>
      <c r="I310" s="112" t="s">
        <v>465</v>
      </c>
      <c r="K310" s="79"/>
    </row>
    <row r="311" spans="1:14" x14ac:dyDescent="0.2">
      <c r="B311" s="32" t="s">
        <v>136</v>
      </c>
      <c r="C311" s="90">
        <v>1</v>
      </c>
      <c r="D311" s="36">
        <v>14939.26</v>
      </c>
      <c r="E311" s="36">
        <f t="shared" si="20"/>
        <v>14939.26</v>
      </c>
      <c r="F311" s="36">
        <f t="shared" si="21"/>
        <v>179271.12</v>
      </c>
      <c r="I311" s="112" t="s">
        <v>465</v>
      </c>
      <c r="K311" s="79"/>
    </row>
    <row r="312" spans="1:14" x14ac:dyDescent="0.2">
      <c r="B312" s="32" t="s">
        <v>137</v>
      </c>
      <c r="C312" s="90">
        <v>1</v>
      </c>
      <c r="D312" s="36">
        <v>14939.26</v>
      </c>
      <c r="E312" s="36">
        <f t="shared" si="20"/>
        <v>14939.26</v>
      </c>
      <c r="F312" s="36">
        <f t="shared" si="21"/>
        <v>179271.12</v>
      </c>
      <c r="I312" s="112" t="s">
        <v>465</v>
      </c>
      <c r="K312" s="79"/>
    </row>
    <row r="313" spans="1:14" x14ac:dyDescent="0.2">
      <c r="B313" s="46" t="s">
        <v>138</v>
      </c>
      <c r="C313" s="97">
        <v>9</v>
      </c>
      <c r="D313" s="36">
        <v>12097.69</v>
      </c>
      <c r="E313" s="36">
        <f t="shared" si="20"/>
        <v>108879.21</v>
      </c>
      <c r="F313" s="36">
        <f t="shared" si="21"/>
        <v>1306550.52</v>
      </c>
      <c r="I313" s="112" t="s">
        <v>465</v>
      </c>
      <c r="K313" s="79"/>
    </row>
    <row r="314" spans="1:14" x14ac:dyDescent="0.2">
      <c r="B314" s="82" t="s">
        <v>17</v>
      </c>
      <c r="C314" s="97">
        <v>2</v>
      </c>
      <c r="D314" s="36">
        <v>11203.6</v>
      </c>
      <c r="E314" s="36">
        <f t="shared" si="20"/>
        <v>22407.200000000001</v>
      </c>
      <c r="F314" s="36">
        <f t="shared" si="21"/>
        <v>268886.40000000002</v>
      </c>
      <c r="I314" s="112" t="s">
        <v>465</v>
      </c>
      <c r="K314" s="79"/>
    </row>
    <row r="315" spans="1:14" x14ac:dyDescent="0.2">
      <c r="B315" s="46" t="s">
        <v>126</v>
      </c>
      <c r="C315" s="97">
        <v>3</v>
      </c>
      <c r="D315" s="36">
        <v>9831.86</v>
      </c>
      <c r="E315" s="36">
        <f t="shared" si="20"/>
        <v>29495.58</v>
      </c>
      <c r="F315" s="36">
        <f t="shared" si="21"/>
        <v>353946.96</v>
      </c>
      <c r="I315" s="112" t="s">
        <v>465</v>
      </c>
      <c r="K315" s="79"/>
    </row>
    <row r="316" spans="1:14" x14ac:dyDescent="0.2">
      <c r="B316" s="81" t="s">
        <v>139</v>
      </c>
      <c r="C316" s="89">
        <v>5</v>
      </c>
      <c r="D316" s="36">
        <v>11632.39</v>
      </c>
      <c r="E316" s="36">
        <f t="shared" si="20"/>
        <v>58161.95</v>
      </c>
      <c r="F316" s="36">
        <f t="shared" si="21"/>
        <v>697943.39999999991</v>
      </c>
      <c r="I316" s="112" t="s">
        <v>465</v>
      </c>
      <c r="K316" s="79"/>
    </row>
    <row r="317" spans="1:14" x14ac:dyDescent="0.2">
      <c r="B317" s="35" t="s">
        <v>89</v>
      </c>
      <c r="C317" s="94">
        <v>1</v>
      </c>
      <c r="D317" s="36">
        <v>7823.09</v>
      </c>
      <c r="E317" s="36">
        <f t="shared" si="20"/>
        <v>7823.09</v>
      </c>
      <c r="F317" s="36">
        <f t="shared" si="21"/>
        <v>93877.08</v>
      </c>
      <c r="I317" s="112" t="s">
        <v>465</v>
      </c>
      <c r="K317" s="79"/>
    </row>
    <row r="318" spans="1:14" s="43" customFormat="1" x14ac:dyDescent="0.2">
      <c r="A318" s="85"/>
      <c r="B318" s="11" t="s">
        <v>7</v>
      </c>
      <c r="C318" s="12">
        <f>SUM(C306:C317)</f>
        <v>27</v>
      </c>
      <c r="D318" s="13">
        <f>SUM(D306:D317)</f>
        <v>177541.53</v>
      </c>
      <c r="E318" s="13">
        <f>SUM(E306:E317)</f>
        <v>351719.93000000005</v>
      </c>
      <c r="F318" s="13">
        <f>SUM(F306:F317)</f>
        <v>4220639.16</v>
      </c>
      <c r="I318" s="112">
        <v>27</v>
      </c>
      <c r="J318" s="85"/>
      <c r="K318" s="79"/>
      <c r="L318" s="85"/>
      <c r="M318" s="85"/>
      <c r="N318" s="85"/>
    </row>
    <row r="319" spans="1:14" x14ac:dyDescent="0.2">
      <c r="B319" s="33"/>
      <c r="C319" s="89"/>
      <c r="D319" s="34"/>
      <c r="E319" s="34"/>
      <c r="F319" s="34"/>
      <c r="I319" s="112" t="s">
        <v>465</v>
      </c>
      <c r="K319" s="79"/>
    </row>
    <row r="320" spans="1:14" x14ac:dyDescent="0.2">
      <c r="B320" s="6" t="s">
        <v>140</v>
      </c>
      <c r="C320" s="7" t="s">
        <v>3</v>
      </c>
      <c r="D320" s="8"/>
      <c r="E320" s="8" t="s">
        <v>463</v>
      </c>
      <c r="F320" s="8" t="s">
        <v>4</v>
      </c>
      <c r="I320" s="112" t="s">
        <v>465</v>
      </c>
      <c r="K320" s="79"/>
    </row>
    <row r="321" spans="1:14" x14ac:dyDescent="0.2">
      <c r="B321" s="32" t="s">
        <v>141</v>
      </c>
      <c r="C321" s="90">
        <v>1</v>
      </c>
      <c r="D321" s="36">
        <v>22461.9</v>
      </c>
      <c r="E321" s="36">
        <f>C321*D321</f>
        <v>22461.9</v>
      </c>
      <c r="F321" s="36">
        <f>E321*12</f>
        <v>269542.80000000005</v>
      </c>
      <c r="I321" s="112" t="s">
        <v>465</v>
      </c>
      <c r="K321" s="79"/>
    </row>
    <row r="322" spans="1:14" x14ac:dyDescent="0.2">
      <c r="B322" s="46" t="s">
        <v>142</v>
      </c>
      <c r="C322" s="97">
        <v>6</v>
      </c>
      <c r="D322" s="36">
        <v>15201.74</v>
      </c>
      <c r="E322" s="36">
        <f>C322*D322</f>
        <v>91210.44</v>
      </c>
      <c r="F322" s="36">
        <f>E322*12</f>
        <v>1094525.28</v>
      </c>
      <c r="I322" s="112" t="s">
        <v>465</v>
      </c>
      <c r="K322" s="79"/>
    </row>
    <row r="323" spans="1:14" x14ac:dyDescent="0.2">
      <c r="B323" s="35" t="s">
        <v>42</v>
      </c>
      <c r="C323" s="94">
        <v>1</v>
      </c>
      <c r="D323" s="36">
        <v>11203.6</v>
      </c>
      <c r="E323" s="36">
        <f>C323*D323</f>
        <v>11203.6</v>
      </c>
      <c r="F323" s="36">
        <f>E323*12</f>
        <v>134443.20000000001</v>
      </c>
      <c r="I323" s="112" t="s">
        <v>465</v>
      </c>
      <c r="K323" s="79"/>
    </row>
    <row r="324" spans="1:14" s="43" customFormat="1" x14ac:dyDescent="0.2">
      <c r="A324" s="85"/>
      <c r="B324" s="11" t="s">
        <v>7</v>
      </c>
      <c r="C324" s="58">
        <f>SUM(C321:C323)</f>
        <v>8</v>
      </c>
      <c r="D324" s="59">
        <f>SUM(D321:D323)</f>
        <v>48867.24</v>
      </c>
      <c r="E324" s="59">
        <f>SUM(E321:E323)</f>
        <v>124875.94</v>
      </c>
      <c r="F324" s="59">
        <f>SUM(F321:F323)</f>
        <v>1498511.28</v>
      </c>
      <c r="I324" s="112">
        <v>8</v>
      </c>
      <c r="J324" s="85"/>
      <c r="K324" s="79"/>
      <c r="L324" s="85"/>
      <c r="M324" s="85"/>
      <c r="N324" s="85"/>
    </row>
    <row r="325" spans="1:14" x14ac:dyDescent="0.2">
      <c r="B325" s="64"/>
      <c r="C325" s="91"/>
      <c r="D325" s="70"/>
      <c r="E325" s="70"/>
      <c r="F325" s="70"/>
      <c r="I325" s="112" t="s">
        <v>465</v>
      </c>
      <c r="K325" s="79"/>
    </row>
    <row r="326" spans="1:14" x14ac:dyDescent="0.2">
      <c r="B326" s="6" t="s">
        <v>143</v>
      </c>
      <c r="C326" s="7" t="s">
        <v>3</v>
      </c>
      <c r="D326" s="8"/>
      <c r="E326" s="8" t="s">
        <v>463</v>
      </c>
      <c r="F326" s="8" t="s">
        <v>4</v>
      </c>
      <c r="I326" s="112" t="s">
        <v>465</v>
      </c>
      <c r="K326" s="79"/>
    </row>
    <row r="327" spans="1:14" x14ac:dyDescent="0.2">
      <c r="B327" s="32" t="s">
        <v>144</v>
      </c>
      <c r="C327" s="90">
        <v>1</v>
      </c>
      <c r="D327" s="36">
        <v>22464</v>
      </c>
      <c r="E327" s="36">
        <f>C327*D327</f>
        <v>22464</v>
      </c>
      <c r="F327" s="36">
        <f>E327*12</f>
        <v>269568</v>
      </c>
      <c r="I327" s="112" t="s">
        <v>465</v>
      </c>
      <c r="K327" s="79"/>
    </row>
    <row r="328" spans="1:14" x14ac:dyDescent="0.2">
      <c r="B328" s="46" t="s">
        <v>42</v>
      </c>
      <c r="C328" s="97">
        <v>1</v>
      </c>
      <c r="D328" s="36">
        <v>11203.6</v>
      </c>
      <c r="E328" s="36">
        <f>C328*D328</f>
        <v>11203.6</v>
      </c>
      <c r="F328" s="36">
        <f>E328*12</f>
        <v>134443.20000000001</v>
      </c>
      <c r="I328" s="112" t="s">
        <v>465</v>
      </c>
      <c r="K328" s="79"/>
    </row>
    <row r="329" spans="1:14" s="43" customFormat="1" x14ac:dyDescent="0.2">
      <c r="A329" s="85"/>
      <c r="B329" s="57" t="s">
        <v>7</v>
      </c>
      <c r="C329" s="58">
        <f>SUM(C327:C328)</f>
        <v>2</v>
      </c>
      <c r="D329" s="59">
        <f>SUM(D327:D328)</f>
        <v>33667.599999999999</v>
      </c>
      <c r="E329" s="59">
        <f>SUM(E327:E328)</f>
        <v>33667.599999999999</v>
      </c>
      <c r="F329" s="59">
        <f>SUM(F327:F328)</f>
        <v>404011.2</v>
      </c>
      <c r="I329" s="112">
        <v>2</v>
      </c>
      <c r="J329" s="85"/>
      <c r="K329" s="79"/>
      <c r="L329" s="85"/>
      <c r="M329" s="85"/>
      <c r="N329" s="85"/>
    </row>
    <row r="330" spans="1:14" x14ac:dyDescent="0.2">
      <c r="B330" s="64"/>
      <c r="C330" s="91"/>
      <c r="D330" s="70"/>
      <c r="E330" s="70"/>
      <c r="F330" s="70"/>
      <c r="I330" s="112" t="s">
        <v>465</v>
      </c>
      <c r="K330" s="79"/>
    </row>
    <row r="331" spans="1:14" x14ac:dyDescent="0.2">
      <c r="B331" s="6" t="s">
        <v>145</v>
      </c>
      <c r="C331" s="7" t="s">
        <v>3</v>
      </c>
      <c r="D331" s="69"/>
      <c r="E331" s="69" t="s">
        <v>463</v>
      </c>
      <c r="F331" s="69" t="s">
        <v>4</v>
      </c>
      <c r="I331" s="112" t="s">
        <v>465</v>
      </c>
      <c r="K331" s="79"/>
    </row>
    <row r="332" spans="1:14" x14ac:dyDescent="0.2">
      <c r="B332" s="32" t="s">
        <v>148</v>
      </c>
      <c r="C332" s="90">
        <v>1</v>
      </c>
      <c r="D332" s="28">
        <v>25280.7</v>
      </c>
      <c r="E332" s="36">
        <f t="shared" ref="E332:E338" si="22">C332*D332</f>
        <v>25280.7</v>
      </c>
      <c r="F332" s="36">
        <f t="shared" ref="F332:F338" si="23">E332*12</f>
        <v>303368.40000000002</v>
      </c>
      <c r="I332" s="112" t="s">
        <v>465</v>
      </c>
      <c r="K332" s="79"/>
    </row>
    <row r="333" spans="1:14" x14ac:dyDescent="0.2">
      <c r="B333" s="46" t="s">
        <v>146</v>
      </c>
      <c r="C333" s="97">
        <v>4</v>
      </c>
      <c r="D333" s="36">
        <v>11997.82</v>
      </c>
      <c r="E333" s="36">
        <f t="shared" si="22"/>
        <v>47991.28</v>
      </c>
      <c r="F333" s="36">
        <f t="shared" si="23"/>
        <v>575895.36</v>
      </c>
      <c r="I333" s="112" t="s">
        <v>465</v>
      </c>
      <c r="K333" s="79"/>
    </row>
    <row r="334" spans="1:14" x14ac:dyDescent="0.2">
      <c r="B334" s="46" t="s">
        <v>26</v>
      </c>
      <c r="C334" s="97">
        <v>3</v>
      </c>
      <c r="D334" s="36">
        <v>9831.86</v>
      </c>
      <c r="E334" s="36">
        <f t="shared" si="22"/>
        <v>29495.58</v>
      </c>
      <c r="F334" s="36">
        <f t="shared" si="23"/>
        <v>353946.96</v>
      </c>
      <c r="I334" s="112" t="s">
        <v>465</v>
      </c>
      <c r="K334" s="79"/>
    </row>
    <row r="335" spans="1:14" x14ac:dyDescent="0.2">
      <c r="B335" s="35" t="s">
        <v>147</v>
      </c>
      <c r="C335" s="94">
        <v>1</v>
      </c>
      <c r="D335" s="36">
        <v>11884.52</v>
      </c>
      <c r="E335" s="36">
        <f t="shared" si="22"/>
        <v>11884.52</v>
      </c>
      <c r="F335" s="36">
        <f t="shared" si="23"/>
        <v>142614.24</v>
      </c>
      <c r="I335" s="112" t="s">
        <v>465</v>
      </c>
      <c r="K335" s="79"/>
    </row>
    <row r="336" spans="1:14" x14ac:dyDescent="0.2">
      <c r="B336" s="46" t="s">
        <v>17</v>
      </c>
      <c r="C336" s="97">
        <v>1</v>
      </c>
      <c r="D336" s="36">
        <v>11203.6</v>
      </c>
      <c r="E336" s="36">
        <f t="shared" si="22"/>
        <v>11203.6</v>
      </c>
      <c r="F336" s="36">
        <f t="shared" si="23"/>
        <v>134443.20000000001</v>
      </c>
      <c r="I336" s="112" t="s">
        <v>465</v>
      </c>
      <c r="K336" s="79"/>
    </row>
    <row r="337" spans="1:14" x14ac:dyDescent="0.2">
      <c r="B337" s="35" t="s">
        <v>149</v>
      </c>
      <c r="C337" s="94">
        <v>1</v>
      </c>
      <c r="D337" s="36">
        <v>8034.01</v>
      </c>
      <c r="E337" s="36">
        <f t="shared" si="22"/>
        <v>8034.01</v>
      </c>
      <c r="F337" s="36">
        <f t="shared" si="23"/>
        <v>96408.12</v>
      </c>
      <c r="I337" s="112" t="s">
        <v>465</v>
      </c>
      <c r="K337" s="79"/>
    </row>
    <row r="338" spans="1:14" x14ac:dyDescent="0.2">
      <c r="B338" s="46" t="s">
        <v>150</v>
      </c>
      <c r="C338" s="97">
        <v>2</v>
      </c>
      <c r="D338" s="36">
        <v>7638.7</v>
      </c>
      <c r="E338" s="36">
        <f t="shared" si="22"/>
        <v>15277.4</v>
      </c>
      <c r="F338" s="36">
        <f t="shared" si="23"/>
        <v>183328.8</v>
      </c>
      <c r="I338" s="112" t="s">
        <v>465</v>
      </c>
      <c r="K338" s="79"/>
    </row>
    <row r="339" spans="1:14" s="43" customFormat="1" x14ac:dyDescent="0.2">
      <c r="A339" s="85"/>
      <c r="B339" s="11" t="s">
        <v>7</v>
      </c>
      <c r="C339" s="12">
        <f>SUM(C332:C338)</f>
        <v>13</v>
      </c>
      <c r="D339" s="76">
        <f>SUM(D332:D338)</f>
        <v>85871.21</v>
      </c>
      <c r="E339" s="76">
        <f>SUM(E332:E338)</f>
        <v>149167.09</v>
      </c>
      <c r="F339" s="76">
        <f>SUM(F332:F338)</f>
        <v>1790005.0799999998</v>
      </c>
      <c r="I339" s="112">
        <v>13</v>
      </c>
      <c r="J339" s="85"/>
      <c r="K339" s="79"/>
      <c r="L339" s="85"/>
      <c r="M339" s="85"/>
      <c r="N339" s="85"/>
    </row>
    <row r="340" spans="1:14" x14ac:dyDescent="0.2">
      <c r="B340" s="33"/>
      <c r="C340" s="92"/>
      <c r="D340" s="71"/>
      <c r="E340" s="71"/>
      <c r="F340" s="71"/>
      <c r="I340" s="112" t="s">
        <v>465</v>
      </c>
      <c r="K340" s="79"/>
    </row>
    <row r="341" spans="1:14" x14ac:dyDescent="0.2">
      <c r="B341" s="38" t="s">
        <v>442</v>
      </c>
      <c r="C341" s="7" t="s">
        <v>3</v>
      </c>
      <c r="D341" s="8"/>
      <c r="E341" s="8" t="s">
        <v>463</v>
      </c>
      <c r="F341" s="8" t="s">
        <v>4</v>
      </c>
      <c r="I341" s="112" t="s">
        <v>465</v>
      </c>
      <c r="K341" s="79"/>
    </row>
    <row r="342" spans="1:14" x14ac:dyDescent="0.2">
      <c r="B342" s="32" t="s">
        <v>50</v>
      </c>
      <c r="C342" s="90">
        <v>1</v>
      </c>
      <c r="D342" s="28">
        <v>39259.800000000003</v>
      </c>
      <c r="E342" s="36">
        <f t="shared" ref="E342:E350" si="24">C342*D342</f>
        <v>39259.800000000003</v>
      </c>
      <c r="F342" s="36">
        <f t="shared" ref="F342:F350" si="25">E342*12</f>
        <v>471117.60000000003</v>
      </c>
      <c r="I342" s="112" t="s">
        <v>465</v>
      </c>
      <c r="K342" s="79"/>
    </row>
    <row r="343" spans="1:14" x14ac:dyDescent="0.2">
      <c r="B343" s="32" t="s">
        <v>452</v>
      </c>
      <c r="C343" s="90">
        <v>1</v>
      </c>
      <c r="D343" s="34">
        <v>26292</v>
      </c>
      <c r="E343" s="36">
        <f t="shared" si="24"/>
        <v>26292</v>
      </c>
      <c r="F343" s="36">
        <f t="shared" si="25"/>
        <v>315504</v>
      </c>
      <c r="I343" s="112" t="s">
        <v>465</v>
      </c>
      <c r="K343" s="79"/>
    </row>
    <row r="344" spans="1:14" x14ac:dyDescent="0.2">
      <c r="B344" s="32" t="s">
        <v>10</v>
      </c>
      <c r="C344" s="90">
        <v>1</v>
      </c>
      <c r="D344" s="36">
        <v>17676.2</v>
      </c>
      <c r="E344" s="36">
        <f t="shared" si="24"/>
        <v>17676.2</v>
      </c>
      <c r="F344" s="36">
        <f t="shared" si="25"/>
        <v>212114.40000000002</v>
      </c>
      <c r="I344" s="112" t="s">
        <v>465</v>
      </c>
      <c r="K344" s="79"/>
    </row>
    <row r="345" spans="1:14" x14ac:dyDescent="0.2">
      <c r="B345" s="32" t="s">
        <v>42</v>
      </c>
      <c r="C345" s="90">
        <v>1</v>
      </c>
      <c r="D345" s="36">
        <v>11203.6</v>
      </c>
      <c r="E345" s="36">
        <f t="shared" si="24"/>
        <v>11203.6</v>
      </c>
      <c r="F345" s="36">
        <f t="shared" si="25"/>
        <v>134443.20000000001</v>
      </c>
      <c r="I345" s="112" t="s">
        <v>465</v>
      </c>
      <c r="K345" s="79"/>
    </row>
    <row r="346" spans="1:14" x14ac:dyDescent="0.2">
      <c r="B346" s="37" t="s">
        <v>151</v>
      </c>
      <c r="C346" s="90">
        <v>1</v>
      </c>
      <c r="D346" s="28">
        <v>26292</v>
      </c>
      <c r="E346" s="36">
        <f t="shared" si="24"/>
        <v>26292</v>
      </c>
      <c r="F346" s="36">
        <f t="shared" si="25"/>
        <v>315504</v>
      </c>
      <c r="I346" s="112" t="s">
        <v>465</v>
      </c>
      <c r="K346" s="79"/>
    </row>
    <row r="347" spans="1:14" x14ac:dyDescent="0.2">
      <c r="B347" s="83" t="s">
        <v>152</v>
      </c>
      <c r="C347" s="97">
        <v>2</v>
      </c>
      <c r="D347" s="36">
        <v>7299.92</v>
      </c>
      <c r="E347" s="36">
        <f t="shared" si="24"/>
        <v>14599.84</v>
      </c>
      <c r="F347" s="36">
        <f t="shared" si="25"/>
        <v>175198.08000000002</v>
      </c>
      <c r="I347" s="112" t="s">
        <v>465</v>
      </c>
      <c r="K347" s="79"/>
    </row>
    <row r="348" spans="1:14" x14ac:dyDescent="0.2">
      <c r="B348" s="46" t="s">
        <v>22</v>
      </c>
      <c r="C348" s="97">
        <v>2</v>
      </c>
      <c r="D348" s="36">
        <v>12097.49</v>
      </c>
      <c r="E348" s="36">
        <f t="shared" si="24"/>
        <v>24194.98</v>
      </c>
      <c r="F348" s="36">
        <f t="shared" si="25"/>
        <v>290339.76</v>
      </c>
      <c r="I348" s="112" t="s">
        <v>465</v>
      </c>
      <c r="K348" s="79"/>
    </row>
    <row r="349" spans="1:14" x14ac:dyDescent="0.2">
      <c r="B349" s="32" t="s">
        <v>76</v>
      </c>
      <c r="C349" s="90">
        <v>1</v>
      </c>
      <c r="D349" s="36">
        <v>8022.14</v>
      </c>
      <c r="E349" s="36">
        <f t="shared" si="24"/>
        <v>8022.14</v>
      </c>
      <c r="F349" s="36">
        <f t="shared" si="25"/>
        <v>96265.680000000008</v>
      </c>
      <c r="I349" s="112" t="s">
        <v>465</v>
      </c>
      <c r="K349" s="79"/>
    </row>
    <row r="350" spans="1:14" x14ac:dyDescent="0.2">
      <c r="B350" s="35" t="s">
        <v>153</v>
      </c>
      <c r="C350" s="94">
        <v>1</v>
      </c>
      <c r="D350" s="36">
        <v>5919.89</v>
      </c>
      <c r="E350" s="36">
        <f t="shared" si="24"/>
        <v>5919.89</v>
      </c>
      <c r="F350" s="36">
        <f t="shared" si="25"/>
        <v>71038.680000000008</v>
      </c>
      <c r="I350" s="112" t="s">
        <v>465</v>
      </c>
      <c r="K350" s="79"/>
    </row>
    <row r="351" spans="1:14" s="43" customFormat="1" x14ac:dyDescent="0.2">
      <c r="A351" s="85"/>
      <c r="B351" s="57" t="s">
        <v>7</v>
      </c>
      <c r="C351" s="58">
        <f>SUM(C342:C350)</f>
        <v>11</v>
      </c>
      <c r="D351" s="59">
        <f>SUM(D342:D350)</f>
        <v>154063.04000000004</v>
      </c>
      <c r="E351" s="59">
        <f>SUM(E342:E350)</f>
        <v>173460.45000000004</v>
      </c>
      <c r="F351" s="59">
        <f>SUM(F342:F350)</f>
        <v>2081525.4000000001</v>
      </c>
      <c r="I351" s="112">
        <v>11</v>
      </c>
      <c r="J351" s="85"/>
      <c r="K351" s="79"/>
      <c r="L351" s="85"/>
      <c r="M351" s="85"/>
      <c r="N351" s="85"/>
    </row>
    <row r="352" spans="1:14" x14ac:dyDescent="0.2">
      <c r="B352" s="64"/>
      <c r="C352" s="91"/>
      <c r="D352" s="70"/>
      <c r="E352" s="70"/>
      <c r="F352" s="70"/>
      <c r="I352" s="112" t="s">
        <v>465</v>
      </c>
      <c r="K352" s="79"/>
    </row>
    <row r="353" spans="1:14" x14ac:dyDescent="0.2">
      <c r="B353" s="6" t="s">
        <v>154</v>
      </c>
      <c r="C353" s="7" t="s">
        <v>3</v>
      </c>
      <c r="D353" s="69"/>
      <c r="E353" s="69" t="s">
        <v>463</v>
      </c>
      <c r="F353" s="69" t="s">
        <v>4</v>
      </c>
      <c r="I353" s="112" t="s">
        <v>465</v>
      </c>
      <c r="K353" s="79"/>
    </row>
    <row r="354" spans="1:14" x14ac:dyDescent="0.2">
      <c r="B354" s="32" t="s">
        <v>155</v>
      </c>
      <c r="C354" s="90">
        <v>1</v>
      </c>
      <c r="D354" s="28">
        <v>18265.02</v>
      </c>
      <c r="E354" s="36">
        <f>C354*D354</f>
        <v>18265.02</v>
      </c>
      <c r="F354" s="36">
        <f>E354*12</f>
        <v>219180.24</v>
      </c>
      <c r="I354" s="112" t="s">
        <v>465</v>
      </c>
      <c r="K354" s="79"/>
    </row>
    <row r="355" spans="1:14" x14ac:dyDescent="0.2">
      <c r="B355" s="32" t="s">
        <v>6</v>
      </c>
      <c r="C355" s="93">
        <v>1</v>
      </c>
      <c r="D355" s="36">
        <v>16220.79</v>
      </c>
      <c r="E355" s="36">
        <f>C355*D355</f>
        <v>16220.79</v>
      </c>
      <c r="F355" s="36">
        <f>E355*12</f>
        <v>194649.48</v>
      </c>
      <c r="I355" s="112" t="s">
        <v>465</v>
      </c>
      <c r="K355" s="79"/>
    </row>
    <row r="356" spans="1:14" x14ac:dyDescent="0.2">
      <c r="B356" s="32" t="s">
        <v>42</v>
      </c>
      <c r="C356" s="90">
        <v>1</v>
      </c>
      <c r="D356" s="28">
        <v>11203.6</v>
      </c>
      <c r="E356" s="36">
        <f>C356*D356</f>
        <v>11203.6</v>
      </c>
      <c r="F356" s="36">
        <f>E356*12</f>
        <v>134443.20000000001</v>
      </c>
      <c r="I356" s="112" t="s">
        <v>465</v>
      </c>
      <c r="K356" s="79"/>
    </row>
    <row r="357" spans="1:14" x14ac:dyDescent="0.2">
      <c r="B357" s="46" t="s">
        <v>37</v>
      </c>
      <c r="C357" s="97">
        <v>2</v>
      </c>
      <c r="D357" s="36">
        <v>19907.490000000002</v>
      </c>
      <c r="E357" s="36">
        <f>C357*D357</f>
        <v>39814.980000000003</v>
      </c>
      <c r="F357" s="36">
        <f>E357*12</f>
        <v>477779.76</v>
      </c>
      <c r="I357" s="112" t="s">
        <v>465</v>
      </c>
      <c r="K357" s="79"/>
    </row>
    <row r="358" spans="1:14" x14ac:dyDescent="0.2">
      <c r="B358" s="11" t="s">
        <v>7</v>
      </c>
      <c r="C358" s="12">
        <f>SUM(C354:C357)</f>
        <v>5</v>
      </c>
      <c r="D358" s="59">
        <f>SUM(D354:D357)</f>
        <v>65596.899999999994</v>
      </c>
      <c r="E358" s="59">
        <f>SUM(E354:E357)</f>
        <v>85504.39</v>
      </c>
      <c r="F358" s="59">
        <f>SUM(F354:F357)</f>
        <v>1026052.6799999999</v>
      </c>
      <c r="I358" s="112">
        <v>5</v>
      </c>
      <c r="K358" s="79"/>
    </row>
    <row r="359" spans="1:14" s="43" customFormat="1" x14ac:dyDescent="0.2">
      <c r="A359" s="85"/>
      <c r="B359" s="9"/>
      <c r="C359" s="89"/>
      <c r="D359" s="34"/>
      <c r="E359" s="34"/>
      <c r="F359" s="34"/>
      <c r="I359" s="112" t="s">
        <v>465</v>
      </c>
      <c r="J359" s="85"/>
      <c r="K359" s="79"/>
      <c r="L359" s="85"/>
      <c r="M359" s="85"/>
      <c r="N359" s="85"/>
    </row>
    <row r="360" spans="1:14" x14ac:dyDescent="0.2">
      <c r="B360" s="6" t="s">
        <v>156</v>
      </c>
      <c r="C360" s="7" t="s">
        <v>3</v>
      </c>
      <c r="D360" s="8"/>
      <c r="E360" s="8" t="s">
        <v>463</v>
      </c>
      <c r="F360" s="8" t="s">
        <v>4</v>
      </c>
      <c r="I360" s="112" t="s">
        <v>465</v>
      </c>
      <c r="K360" s="79"/>
    </row>
    <row r="361" spans="1:14" x14ac:dyDescent="0.2">
      <c r="B361" s="32" t="s">
        <v>50</v>
      </c>
      <c r="C361" s="90">
        <v>1</v>
      </c>
      <c r="D361" s="28">
        <v>40830.29</v>
      </c>
      <c r="E361" s="36">
        <f t="shared" ref="E361:E368" si="26">C361*D361</f>
        <v>40830.29</v>
      </c>
      <c r="F361" s="36">
        <f t="shared" ref="F361:F368" si="27">E361*12</f>
        <v>489963.48</v>
      </c>
      <c r="I361" s="112" t="s">
        <v>465</v>
      </c>
      <c r="K361" s="79"/>
    </row>
    <row r="362" spans="1:14" x14ac:dyDescent="0.2">
      <c r="B362" s="32" t="s">
        <v>157</v>
      </c>
      <c r="C362" s="90">
        <v>1</v>
      </c>
      <c r="D362" s="34">
        <v>32454.32</v>
      </c>
      <c r="E362" s="36">
        <f t="shared" si="26"/>
        <v>32454.32</v>
      </c>
      <c r="F362" s="36">
        <f t="shared" si="27"/>
        <v>389451.83999999997</v>
      </c>
      <c r="I362" s="112" t="s">
        <v>465</v>
      </c>
      <c r="K362" s="79"/>
    </row>
    <row r="363" spans="1:14" x14ac:dyDescent="0.2">
      <c r="B363" s="46" t="s">
        <v>37</v>
      </c>
      <c r="C363" s="97">
        <v>5</v>
      </c>
      <c r="D363" s="36">
        <v>19141.82</v>
      </c>
      <c r="E363" s="36">
        <f t="shared" si="26"/>
        <v>95709.1</v>
      </c>
      <c r="F363" s="36">
        <f t="shared" si="27"/>
        <v>1148509.2000000002</v>
      </c>
      <c r="I363" s="112" t="s">
        <v>465</v>
      </c>
      <c r="K363" s="79"/>
    </row>
    <row r="364" spans="1:14" x14ac:dyDescent="0.2">
      <c r="B364" s="46" t="s">
        <v>71</v>
      </c>
      <c r="C364" s="97">
        <v>4</v>
      </c>
      <c r="D364" s="36">
        <v>14599.98</v>
      </c>
      <c r="E364" s="36">
        <f t="shared" si="26"/>
        <v>58399.92</v>
      </c>
      <c r="F364" s="36">
        <f t="shared" si="27"/>
        <v>700799.04</v>
      </c>
      <c r="I364" s="112" t="s">
        <v>465</v>
      </c>
      <c r="K364" s="79"/>
    </row>
    <row r="365" spans="1:14" x14ac:dyDescent="0.2">
      <c r="B365" s="46" t="s">
        <v>42</v>
      </c>
      <c r="C365" s="97">
        <v>3</v>
      </c>
      <c r="D365" s="36">
        <v>11203.6</v>
      </c>
      <c r="E365" s="36">
        <f t="shared" si="26"/>
        <v>33610.800000000003</v>
      </c>
      <c r="F365" s="36">
        <f t="shared" si="27"/>
        <v>403329.60000000003</v>
      </c>
      <c r="I365" s="112" t="s">
        <v>465</v>
      </c>
      <c r="K365" s="79"/>
    </row>
    <row r="366" spans="1:14" x14ac:dyDescent="0.2">
      <c r="B366" s="35" t="s">
        <v>64</v>
      </c>
      <c r="C366" s="94">
        <v>1</v>
      </c>
      <c r="D366" s="36">
        <v>7036.54</v>
      </c>
      <c r="E366" s="36">
        <f t="shared" si="26"/>
        <v>7036.54</v>
      </c>
      <c r="F366" s="36">
        <f t="shared" si="27"/>
        <v>84438.48</v>
      </c>
      <c r="I366" s="112" t="s">
        <v>465</v>
      </c>
      <c r="K366" s="79"/>
    </row>
    <row r="367" spans="1:14" x14ac:dyDescent="0.2">
      <c r="B367" s="35" t="s">
        <v>26</v>
      </c>
      <c r="C367" s="51">
        <v>1</v>
      </c>
      <c r="D367" s="36">
        <v>12977.7</v>
      </c>
      <c r="E367" s="36">
        <f t="shared" si="26"/>
        <v>12977.7</v>
      </c>
      <c r="F367" s="36">
        <f t="shared" si="27"/>
        <v>155732.40000000002</v>
      </c>
      <c r="I367" s="112" t="s">
        <v>465</v>
      </c>
      <c r="K367" s="79"/>
    </row>
    <row r="368" spans="1:14" x14ac:dyDescent="0.2">
      <c r="B368" s="46" t="s">
        <v>243</v>
      </c>
      <c r="C368" s="94">
        <v>4</v>
      </c>
      <c r="D368" s="36">
        <v>17884.78</v>
      </c>
      <c r="E368" s="36">
        <f t="shared" si="26"/>
        <v>71539.12</v>
      </c>
      <c r="F368" s="36">
        <f t="shared" si="27"/>
        <v>858469.44</v>
      </c>
      <c r="I368" s="112" t="s">
        <v>465</v>
      </c>
      <c r="K368" s="79"/>
    </row>
    <row r="369" spans="1:14" x14ac:dyDescent="0.2">
      <c r="B369" s="57" t="s">
        <v>7</v>
      </c>
      <c r="C369" s="58">
        <v>19</v>
      </c>
      <c r="D369" s="59">
        <v>143151.32999999999</v>
      </c>
      <c r="E369" s="59">
        <v>339580.09</v>
      </c>
      <c r="F369" s="59">
        <v>4074961.08</v>
      </c>
      <c r="I369" s="112">
        <v>19</v>
      </c>
      <c r="K369" s="79"/>
    </row>
    <row r="370" spans="1:14" s="43" customFormat="1" x14ac:dyDescent="0.2">
      <c r="A370" s="85"/>
      <c r="B370" s="9"/>
      <c r="C370" s="89"/>
      <c r="D370" s="34"/>
      <c r="E370" s="34"/>
      <c r="F370" s="34"/>
      <c r="I370" s="112" t="s">
        <v>465</v>
      </c>
      <c r="J370" s="85"/>
      <c r="K370" s="79"/>
      <c r="L370" s="85"/>
      <c r="M370" s="85"/>
      <c r="N370" s="85"/>
    </row>
    <row r="371" spans="1:14" x14ac:dyDescent="0.2">
      <c r="B371" s="6" t="s">
        <v>158</v>
      </c>
      <c r="C371" s="7" t="s">
        <v>3</v>
      </c>
      <c r="D371" s="8"/>
      <c r="E371" s="8" t="s">
        <v>463</v>
      </c>
      <c r="F371" s="8" t="s">
        <v>4</v>
      </c>
      <c r="I371" s="112" t="s">
        <v>465</v>
      </c>
      <c r="K371" s="79"/>
    </row>
    <row r="372" spans="1:14" x14ac:dyDescent="0.2">
      <c r="B372" s="37" t="s">
        <v>159</v>
      </c>
      <c r="C372" s="90">
        <v>1</v>
      </c>
      <c r="D372" s="28">
        <v>26292.05</v>
      </c>
      <c r="E372" s="36">
        <f t="shared" ref="E372:E378" si="28">C372*D372</f>
        <v>26292.05</v>
      </c>
      <c r="F372" s="36">
        <f t="shared" ref="F372:F378" si="29">E372*12</f>
        <v>315504.59999999998</v>
      </c>
      <c r="I372" s="112" t="s">
        <v>465</v>
      </c>
      <c r="K372" s="79"/>
    </row>
    <row r="373" spans="1:14" x14ac:dyDescent="0.2">
      <c r="B373" s="46" t="s">
        <v>160</v>
      </c>
      <c r="C373" s="97">
        <v>6</v>
      </c>
      <c r="D373" s="36">
        <v>23362.560000000001</v>
      </c>
      <c r="E373" s="36">
        <f t="shared" si="28"/>
        <v>140175.36000000002</v>
      </c>
      <c r="F373" s="36">
        <f t="shared" si="29"/>
        <v>1682104.3200000003</v>
      </c>
      <c r="I373" s="112" t="s">
        <v>465</v>
      </c>
      <c r="K373" s="79"/>
    </row>
    <row r="374" spans="1:14" x14ac:dyDescent="0.2">
      <c r="B374" s="46" t="s">
        <v>161</v>
      </c>
      <c r="C374" s="97">
        <v>8</v>
      </c>
      <c r="D374" s="36">
        <v>17348.45</v>
      </c>
      <c r="E374" s="36">
        <f t="shared" si="28"/>
        <v>138787.6</v>
      </c>
      <c r="F374" s="36">
        <f t="shared" si="29"/>
        <v>1665451.2000000002</v>
      </c>
      <c r="I374" s="112" t="s">
        <v>465</v>
      </c>
      <c r="K374" s="79"/>
    </row>
    <row r="375" spans="1:14" x14ac:dyDescent="0.25">
      <c r="B375" s="46" t="s">
        <v>162</v>
      </c>
      <c r="C375" s="97">
        <v>4</v>
      </c>
      <c r="D375" s="36">
        <v>12520.06</v>
      </c>
      <c r="E375" s="36">
        <f t="shared" si="28"/>
        <v>50080.24</v>
      </c>
      <c r="F375" s="36">
        <f t="shared" si="29"/>
        <v>600962.88</v>
      </c>
      <c r="I375" s="112" t="s">
        <v>465</v>
      </c>
      <c r="K375" s="79"/>
    </row>
    <row r="376" spans="1:14" x14ac:dyDescent="0.2">
      <c r="B376" s="46" t="s">
        <v>163</v>
      </c>
      <c r="C376" s="97">
        <v>2</v>
      </c>
      <c r="D376" s="36">
        <v>10668.88</v>
      </c>
      <c r="E376" s="36">
        <f t="shared" si="28"/>
        <v>21337.759999999998</v>
      </c>
      <c r="F376" s="36">
        <f t="shared" si="29"/>
        <v>256053.12</v>
      </c>
      <c r="I376" s="112" t="s">
        <v>465</v>
      </c>
      <c r="K376" s="79"/>
    </row>
    <row r="377" spans="1:14" x14ac:dyDescent="0.2">
      <c r="B377" s="47" t="s">
        <v>401</v>
      </c>
      <c r="C377" s="94">
        <v>1</v>
      </c>
      <c r="D377" s="36">
        <v>10668.88</v>
      </c>
      <c r="E377" s="36">
        <f t="shared" si="28"/>
        <v>10668.88</v>
      </c>
      <c r="F377" s="36">
        <f t="shared" si="29"/>
        <v>128026.56</v>
      </c>
      <c r="I377" s="112" t="s">
        <v>465</v>
      </c>
      <c r="K377" s="79"/>
    </row>
    <row r="378" spans="1:14" x14ac:dyDescent="0.2">
      <c r="B378" s="47" t="s">
        <v>401</v>
      </c>
      <c r="C378" s="94">
        <v>1</v>
      </c>
      <c r="D378" s="36">
        <v>19154.93</v>
      </c>
      <c r="E378" s="36">
        <f t="shared" si="28"/>
        <v>19154.93</v>
      </c>
      <c r="F378" s="36">
        <f t="shared" si="29"/>
        <v>229859.16</v>
      </c>
      <c r="I378" s="112" t="s">
        <v>465</v>
      </c>
      <c r="K378" s="79"/>
    </row>
    <row r="379" spans="1:14" x14ac:dyDescent="0.2">
      <c r="B379" s="11" t="s">
        <v>7</v>
      </c>
      <c r="C379" s="12">
        <f>SUM(C372:C378)</f>
        <v>23</v>
      </c>
      <c r="D379" s="59">
        <f>SUM(D372:D378)</f>
        <v>120015.81</v>
      </c>
      <c r="E379" s="59">
        <f>SUM(E372:E378)</f>
        <v>406496.82</v>
      </c>
      <c r="F379" s="59">
        <f>SUM(F372:F378)</f>
        <v>4877961.8400000008</v>
      </c>
      <c r="I379" s="112">
        <v>23</v>
      </c>
      <c r="K379" s="79"/>
    </row>
    <row r="380" spans="1:14" s="43" customFormat="1" x14ac:dyDescent="0.2">
      <c r="A380" s="85"/>
      <c r="B380" s="64"/>
      <c r="C380" s="91"/>
      <c r="D380" s="70"/>
      <c r="E380" s="70"/>
      <c r="F380" s="70"/>
      <c r="I380" s="112" t="s">
        <v>465</v>
      </c>
      <c r="J380" s="85"/>
      <c r="K380" s="79"/>
      <c r="L380" s="85"/>
      <c r="M380" s="85"/>
      <c r="N380" s="85"/>
    </row>
    <row r="381" spans="1:14" x14ac:dyDescent="0.2">
      <c r="B381" s="6" t="s">
        <v>164</v>
      </c>
      <c r="C381" s="7" t="s">
        <v>3</v>
      </c>
      <c r="D381" s="8"/>
      <c r="E381" s="8" t="s">
        <v>463</v>
      </c>
      <c r="F381" s="8" t="s">
        <v>4</v>
      </c>
      <c r="I381" s="112" t="s">
        <v>465</v>
      </c>
      <c r="K381" s="79"/>
    </row>
    <row r="382" spans="1:14" x14ac:dyDescent="0.2">
      <c r="B382" s="32" t="s">
        <v>367</v>
      </c>
      <c r="C382" s="90">
        <v>1</v>
      </c>
      <c r="D382" s="28">
        <v>48925.8</v>
      </c>
      <c r="E382" s="36">
        <f t="shared" ref="E382:E392" si="30">C382*D382</f>
        <v>48925.8</v>
      </c>
      <c r="F382" s="36">
        <f t="shared" ref="F382:F392" si="31">E382*12</f>
        <v>587109.60000000009</v>
      </c>
      <c r="I382" s="112" t="s">
        <v>465</v>
      </c>
      <c r="K382" s="79"/>
    </row>
    <row r="383" spans="1:14" x14ac:dyDescent="0.2">
      <c r="B383" s="32" t="s">
        <v>165</v>
      </c>
      <c r="C383" s="90">
        <v>1</v>
      </c>
      <c r="D383" s="28">
        <v>30371.33</v>
      </c>
      <c r="E383" s="36">
        <f t="shared" si="30"/>
        <v>30371.33</v>
      </c>
      <c r="F383" s="36">
        <f t="shared" si="31"/>
        <v>364455.96</v>
      </c>
      <c r="I383" s="112" t="s">
        <v>465</v>
      </c>
      <c r="K383" s="79"/>
    </row>
    <row r="384" spans="1:14" x14ac:dyDescent="0.2">
      <c r="B384" s="32" t="s">
        <v>166</v>
      </c>
      <c r="C384" s="90">
        <v>1</v>
      </c>
      <c r="D384" s="36">
        <v>26644.799999999999</v>
      </c>
      <c r="E384" s="36">
        <f t="shared" si="30"/>
        <v>26644.799999999999</v>
      </c>
      <c r="F384" s="36">
        <f t="shared" si="31"/>
        <v>319737.59999999998</v>
      </c>
      <c r="I384" s="112" t="s">
        <v>465</v>
      </c>
      <c r="K384" s="79"/>
    </row>
    <row r="385" spans="1:14" x14ac:dyDescent="0.2">
      <c r="B385" s="32" t="s">
        <v>167</v>
      </c>
      <c r="C385" s="90">
        <v>2</v>
      </c>
      <c r="D385" s="36">
        <v>13963.76</v>
      </c>
      <c r="E385" s="36">
        <f t="shared" si="30"/>
        <v>27927.52</v>
      </c>
      <c r="F385" s="36">
        <f t="shared" si="31"/>
        <v>335130.23999999999</v>
      </c>
      <c r="I385" s="112" t="s">
        <v>465</v>
      </c>
      <c r="K385" s="79"/>
    </row>
    <row r="386" spans="1:14" x14ac:dyDescent="0.2">
      <c r="B386" s="32" t="s">
        <v>168</v>
      </c>
      <c r="C386" s="90">
        <v>1</v>
      </c>
      <c r="D386" s="28">
        <v>18405.599999999999</v>
      </c>
      <c r="E386" s="36">
        <f t="shared" si="30"/>
        <v>18405.599999999999</v>
      </c>
      <c r="F386" s="36">
        <f t="shared" si="31"/>
        <v>220867.19999999998</v>
      </c>
      <c r="I386" s="112" t="s">
        <v>465</v>
      </c>
      <c r="K386" s="79"/>
    </row>
    <row r="387" spans="1:14" x14ac:dyDescent="0.2">
      <c r="B387" s="47" t="s">
        <v>17</v>
      </c>
      <c r="C387" s="94">
        <v>1</v>
      </c>
      <c r="D387" s="36">
        <v>11203.6</v>
      </c>
      <c r="E387" s="36">
        <f t="shared" si="30"/>
        <v>11203.6</v>
      </c>
      <c r="F387" s="36">
        <f t="shared" si="31"/>
        <v>134443.20000000001</v>
      </c>
      <c r="I387" s="112" t="s">
        <v>465</v>
      </c>
      <c r="K387" s="79"/>
    </row>
    <row r="388" spans="1:14" x14ac:dyDescent="0.2">
      <c r="B388" s="46" t="s">
        <v>26</v>
      </c>
      <c r="C388" s="97">
        <v>5</v>
      </c>
      <c r="D388" s="36">
        <v>13963.76</v>
      </c>
      <c r="E388" s="36">
        <f t="shared" si="30"/>
        <v>69818.8</v>
      </c>
      <c r="F388" s="36">
        <f t="shared" si="31"/>
        <v>837825.60000000009</v>
      </c>
      <c r="I388" s="112" t="s">
        <v>465</v>
      </c>
      <c r="K388" s="79"/>
    </row>
    <row r="389" spans="1:14" x14ac:dyDescent="0.2">
      <c r="B389" s="32" t="s">
        <v>169</v>
      </c>
      <c r="C389" s="90">
        <v>1</v>
      </c>
      <c r="D389" s="36">
        <v>13963.76</v>
      </c>
      <c r="E389" s="36">
        <f t="shared" si="30"/>
        <v>13963.76</v>
      </c>
      <c r="F389" s="36">
        <f t="shared" si="31"/>
        <v>167565.12</v>
      </c>
      <c r="I389" s="112" t="s">
        <v>465</v>
      </c>
      <c r="K389" s="79"/>
    </row>
    <row r="390" spans="1:14" x14ac:dyDescent="0.2">
      <c r="B390" s="32" t="s">
        <v>371</v>
      </c>
      <c r="C390" s="90">
        <v>1</v>
      </c>
      <c r="D390" s="28">
        <v>15872.2</v>
      </c>
      <c r="E390" s="36">
        <f t="shared" si="30"/>
        <v>15872.2</v>
      </c>
      <c r="F390" s="36">
        <f t="shared" si="31"/>
        <v>190466.40000000002</v>
      </c>
      <c r="I390" s="112" t="s">
        <v>465</v>
      </c>
      <c r="K390" s="79"/>
    </row>
    <row r="391" spans="1:14" x14ac:dyDescent="0.2">
      <c r="B391" s="32" t="s">
        <v>416</v>
      </c>
      <c r="C391" s="90">
        <v>1</v>
      </c>
      <c r="D391" s="36">
        <v>23949</v>
      </c>
      <c r="E391" s="36">
        <f t="shared" si="30"/>
        <v>23949</v>
      </c>
      <c r="F391" s="36">
        <f t="shared" si="31"/>
        <v>287388</v>
      </c>
      <c r="I391" s="112" t="s">
        <v>465</v>
      </c>
      <c r="K391" s="79"/>
    </row>
    <row r="392" spans="1:14" x14ac:dyDescent="0.2">
      <c r="B392" s="32" t="s">
        <v>170</v>
      </c>
      <c r="C392" s="90">
        <v>1</v>
      </c>
      <c r="D392" s="36">
        <v>15747.9</v>
      </c>
      <c r="E392" s="36">
        <f t="shared" si="30"/>
        <v>15747.9</v>
      </c>
      <c r="F392" s="36">
        <f t="shared" si="31"/>
        <v>188974.8</v>
      </c>
      <c r="I392" s="112" t="s">
        <v>465</v>
      </c>
      <c r="K392" s="79"/>
    </row>
    <row r="393" spans="1:14" x14ac:dyDescent="0.2">
      <c r="B393" s="57" t="s">
        <v>7</v>
      </c>
      <c r="C393" s="58">
        <f>SUM(C382:C392)</f>
        <v>16</v>
      </c>
      <c r="D393" s="76">
        <f>SUM(D382:D392)</f>
        <v>233011.51000000004</v>
      </c>
      <c r="E393" s="76">
        <f>SUM(E382:E392)</f>
        <v>302830.31000000006</v>
      </c>
      <c r="F393" s="76">
        <f>SUM(F382:F392)</f>
        <v>3633963.72</v>
      </c>
      <c r="I393" s="112">
        <v>16</v>
      </c>
      <c r="K393" s="79"/>
    </row>
    <row r="394" spans="1:14" s="43" customFormat="1" x14ac:dyDescent="0.2">
      <c r="A394" s="85"/>
      <c r="B394" s="64"/>
      <c r="C394" s="98"/>
      <c r="D394" s="70"/>
      <c r="E394" s="70"/>
      <c r="F394" s="70"/>
      <c r="I394" s="112" t="s">
        <v>465</v>
      </c>
      <c r="J394" s="85"/>
      <c r="K394" s="79"/>
      <c r="L394" s="85"/>
      <c r="M394" s="85"/>
      <c r="N394" s="85"/>
    </row>
    <row r="395" spans="1:14" x14ac:dyDescent="0.25">
      <c r="B395" s="6" t="s">
        <v>171</v>
      </c>
      <c r="C395" s="7" t="s">
        <v>3</v>
      </c>
      <c r="D395" s="8"/>
      <c r="E395" s="8" t="s">
        <v>463</v>
      </c>
      <c r="F395" s="8" t="s">
        <v>4</v>
      </c>
      <c r="I395" s="112" t="s">
        <v>465</v>
      </c>
      <c r="K395" s="79"/>
    </row>
    <row r="396" spans="1:14" x14ac:dyDescent="0.25">
      <c r="B396" s="32" t="s">
        <v>172</v>
      </c>
      <c r="C396" s="90">
        <v>1</v>
      </c>
      <c r="D396" s="28">
        <v>30049.66</v>
      </c>
      <c r="E396" s="36">
        <f t="shared" ref="E396:E401" si="32">C396*D396</f>
        <v>30049.66</v>
      </c>
      <c r="F396" s="36">
        <f t="shared" ref="F396:F401" si="33">E396*12</f>
        <v>360595.92</v>
      </c>
      <c r="I396" s="112" t="s">
        <v>465</v>
      </c>
      <c r="K396" s="79"/>
    </row>
    <row r="397" spans="1:14" x14ac:dyDescent="0.25">
      <c r="B397" s="46" t="s">
        <v>369</v>
      </c>
      <c r="C397" s="97">
        <v>3</v>
      </c>
      <c r="D397" s="36">
        <v>15444</v>
      </c>
      <c r="E397" s="36">
        <f t="shared" si="32"/>
        <v>46332</v>
      </c>
      <c r="F397" s="36">
        <f t="shared" si="33"/>
        <v>555984</v>
      </c>
      <c r="I397" s="112" t="s">
        <v>465</v>
      </c>
      <c r="K397" s="79"/>
    </row>
    <row r="398" spans="1:14" x14ac:dyDescent="0.2">
      <c r="B398" s="35" t="s">
        <v>37</v>
      </c>
      <c r="C398" s="94">
        <v>1</v>
      </c>
      <c r="D398" s="36">
        <v>18405.599999999999</v>
      </c>
      <c r="E398" s="36">
        <f t="shared" si="32"/>
        <v>18405.599999999999</v>
      </c>
      <c r="F398" s="36">
        <f t="shared" si="33"/>
        <v>220867.19999999998</v>
      </c>
      <c r="I398" s="112" t="s">
        <v>465</v>
      </c>
      <c r="K398" s="79"/>
    </row>
    <row r="399" spans="1:14" x14ac:dyDescent="0.2">
      <c r="B399" s="35" t="s">
        <v>10</v>
      </c>
      <c r="C399" s="51">
        <v>1</v>
      </c>
      <c r="D399" s="36">
        <v>17884.8</v>
      </c>
      <c r="E399" s="36">
        <f t="shared" si="32"/>
        <v>17884.8</v>
      </c>
      <c r="F399" s="36">
        <f t="shared" si="33"/>
        <v>214617.59999999998</v>
      </c>
      <c r="I399" s="112" t="s">
        <v>465</v>
      </c>
      <c r="K399" s="79"/>
    </row>
    <row r="400" spans="1:14" x14ac:dyDescent="0.25">
      <c r="B400" s="46" t="s">
        <v>370</v>
      </c>
      <c r="C400" s="97">
        <v>4</v>
      </c>
      <c r="D400" s="36">
        <v>14617.06</v>
      </c>
      <c r="E400" s="36">
        <f t="shared" si="32"/>
        <v>58468.24</v>
      </c>
      <c r="F400" s="36">
        <f t="shared" si="33"/>
        <v>701618.88</v>
      </c>
      <c r="I400" s="112" t="s">
        <v>465</v>
      </c>
      <c r="K400" s="79"/>
    </row>
    <row r="401" spans="1:14" x14ac:dyDescent="0.2">
      <c r="B401" s="46" t="s">
        <v>26</v>
      </c>
      <c r="C401" s="51">
        <v>1</v>
      </c>
      <c r="D401" s="36">
        <v>12136.8</v>
      </c>
      <c r="E401" s="36">
        <f t="shared" si="32"/>
        <v>12136.8</v>
      </c>
      <c r="F401" s="36">
        <f t="shared" si="33"/>
        <v>145641.59999999998</v>
      </c>
      <c r="I401" s="112" t="s">
        <v>465</v>
      </c>
      <c r="K401" s="79"/>
    </row>
    <row r="402" spans="1:14" x14ac:dyDescent="0.2">
      <c r="B402" s="11" t="s">
        <v>7</v>
      </c>
      <c r="C402" s="12">
        <f>SUM(C396:C401)</f>
        <v>11</v>
      </c>
      <c r="D402" s="59">
        <f>SUM(D396:D401)</f>
        <v>108537.92</v>
      </c>
      <c r="E402" s="59">
        <f>SUM(E396:E401)</f>
        <v>183277.1</v>
      </c>
      <c r="F402" s="59">
        <f>SUM(F396:F401)</f>
        <v>2199325.1999999997</v>
      </c>
      <c r="I402" s="112">
        <v>11</v>
      </c>
      <c r="K402" s="79"/>
    </row>
    <row r="403" spans="1:14" s="43" customFormat="1" x14ac:dyDescent="0.2">
      <c r="A403" s="85"/>
      <c r="B403" s="64"/>
      <c r="C403" s="91"/>
      <c r="D403" s="70"/>
      <c r="E403" s="70"/>
      <c r="F403" s="70"/>
      <c r="I403" s="112" t="s">
        <v>465</v>
      </c>
      <c r="J403" s="85"/>
      <c r="K403" s="79"/>
      <c r="L403" s="85"/>
      <c r="M403" s="85"/>
      <c r="N403" s="85"/>
    </row>
    <row r="404" spans="1:14" x14ac:dyDescent="0.2">
      <c r="B404" s="40" t="s">
        <v>173</v>
      </c>
      <c r="C404" s="7" t="s">
        <v>3</v>
      </c>
      <c r="D404" s="8"/>
      <c r="E404" s="8" t="s">
        <v>463</v>
      </c>
      <c r="F404" s="8" t="s">
        <v>4</v>
      </c>
      <c r="I404" s="112" t="s">
        <v>465</v>
      </c>
      <c r="K404" s="79"/>
    </row>
    <row r="405" spans="1:14" x14ac:dyDescent="0.2">
      <c r="B405" s="32" t="s">
        <v>174</v>
      </c>
      <c r="C405" s="90">
        <v>1</v>
      </c>
      <c r="D405" s="28">
        <v>23362.560000000001</v>
      </c>
      <c r="E405" s="36">
        <f t="shared" ref="E405:E412" si="34">C405*D405</f>
        <v>23362.560000000001</v>
      </c>
      <c r="F405" s="36">
        <f t="shared" ref="F405:F412" si="35">E405*12</f>
        <v>280350.72000000003</v>
      </c>
      <c r="I405" s="112" t="s">
        <v>465</v>
      </c>
      <c r="K405" s="79"/>
    </row>
    <row r="406" spans="1:14" x14ac:dyDescent="0.2">
      <c r="B406" s="35" t="s">
        <v>76</v>
      </c>
      <c r="C406" s="94">
        <v>1</v>
      </c>
      <c r="D406" s="36">
        <v>8022.14</v>
      </c>
      <c r="E406" s="36">
        <f t="shared" si="34"/>
        <v>8022.14</v>
      </c>
      <c r="F406" s="36">
        <f t="shared" si="35"/>
        <v>96265.680000000008</v>
      </c>
      <c r="I406" s="112" t="s">
        <v>465</v>
      </c>
      <c r="K406" s="79"/>
    </row>
    <row r="407" spans="1:14" x14ac:dyDescent="0.2">
      <c r="B407" s="46" t="s">
        <v>11</v>
      </c>
      <c r="C407" s="97">
        <v>1</v>
      </c>
      <c r="D407" s="36">
        <v>8998.91</v>
      </c>
      <c r="E407" s="36">
        <f t="shared" si="34"/>
        <v>8998.91</v>
      </c>
      <c r="F407" s="36">
        <f t="shared" si="35"/>
        <v>107986.92</v>
      </c>
      <c r="I407" s="112" t="s">
        <v>465</v>
      </c>
      <c r="K407" s="79"/>
    </row>
    <row r="408" spans="1:14" x14ac:dyDescent="0.2">
      <c r="B408" s="35" t="s">
        <v>353</v>
      </c>
      <c r="C408" s="94">
        <v>1</v>
      </c>
      <c r="D408" s="36">
        <v>8022.14</v>
      </c>
      <c r="E408" s="36">
        <f t="shared" si="34"/>
        <v>8022.14</v>
      </c>
      <c r="F408" s="36">
        <f t="shared" si="35"/>
        <v>96265.680000000008</v>
      </c>
      <c r="H408" s="3"/>
      <c r="I408" s="112" t="s">
        <v>465</v>
      </c>
      <c r="K408" s="79"/>
    </row>
    <row r="409" spans="1:14" x14ac:dyDescent="0.2">
      <c r="B409" s="35" t="s">
        <v>26</v>
      </c>
      <c r="C409" s="94">
        <v>1</v>
      </c>
      <c r="D409" s="36">
        <v>12977.57</v>
      </c>
      <c r="E409" s="36">
        <f t="shared" si="34"/>
        <v>12977.57</v>
      </c>
      <c r="F409" s="36">
        <f t="shared" si="35"/>
        <v>155730.84</v>
      </c>
      <c r="I409" s="112" t="s">
        <v>465</v>
      </c>
      <c r="K409" s="79"/>
    </row>
    <row r="410" spans="1:14" x14ac:dyDescent="0.2">
      <c r="B410" s="46" t="s">
        <v>410</v>
      </c>
      <c r="C410" s="97">
        <v>3</v>
      </c>
      <c r="D410" s="36">
        <v>9358.8700000000008</v>
      </c>
      <c r="E410" s="36">
        <f t="shared" si="34"/>
        <v>28076.61</v>
      </c>
      <c r="F410" s="36">
        <f t="shared" si="35"/>
        <v>336919.32</v>
      </c>
      <c r="I410" s="112" t="s">
        <v>465</v>
      </c>
      <c r="K410" s="79"/>
    </row>
    <row r="411" spans="1:14" x14ac:dyDescent="0.2">
      <c r="B411" s="35" t="s">
        <v>38</v>
      </c>
      <c r="C411" s="94">
        <v>1</v>
      </c>
      <c r="D411" s="36">
        <v>13228.48</v>
      </c>
      <c r="E411" s="36">
        <f t="shared" si="34"/>
        <v>13228.48</v>
      </c>
      <c r="F411" s="36">
        <f t="shared" si="35"/>
        <v>158741.76000000001</v>
      </c>
      <c r="I411" s="112" t="s">
        <v>465</v>
      </c>
      <c r="K411" s="79"/>
    </row>
    <row r="412" spans="1:14" x14ac:dyDescent="0.2">
      <c r="B412" s="35" t="s">
        <v>175</v>
      </c>
      <c r="C412" s="94">
        <v>1</v>
      </c>
      <c r="D412" s="36">
        <v>14165.74</v>
      </c>
      <c r="E412" s="36">
        <f t="shared" si="34"/>
        <v>14165.74</v>
      </c>
      <c r="F412" s="36">
        <f t="shared" si="35"/>
        <v>169988.88</v>
      </c>
      <c r="I412" s="112" t="s">
        <v>465</v>
      </c>
      <c r="K412" s="79"/>
    </row>
    <row r="413" spans="1:14" x14ac:dyDescent="0.2">
      <c r="B413" s="11" t="s">
        <v>7</v>
      </c>
      <c r="C413" s="12">
        <f>SUM(C405:C412)</f>
        <v>10</v>
      </c>
      <c r="D413" s="62">
        <f>SUM(D405:D412)</f>
        <v>98136.41</v>
      </c>
      <c r="E413" s="62">
        <f>SUM(E405:E412)</f>
        <v>116854.15</v>
      </c>
      <c r="F413" s="62">
        <f>SUM(F405:F412)</f>
        <v>1402249.7999999998</v>
      </c>
      <c r="I413" s="112">
        <v>10</v>
      </c>
      <c r="K413" s="79"/>
    </row>
    <row r="414" spans="1:14" s="43" customFormat="1" x14ac:dyDescent="0.2">
      <c r="A414" s="85"/>
      <c r="B414" s="9"/>
      <c r="C414" s="87"/>
      <c r="D414" s="34"/>
      <c r="E414" s="34"/>
      <c r="F414" s="34"/>
      <c r="I414" s="112" t="s">
        <v>465</v>
      </c>
      <c r="J414" s="85"/>
      <c r="K414" s="79"/>
      <c r="L414" s="85"/>
      <c r="M414" s="85"/>
      <c r="N414" s="85"/>
    </row>
    <row r="415" spans="1:14" x14ac:dyDescent="0.2">
      <c r="B415" s="40" t="s">
        <v>176</v>
      </c>
      <c r="C415" s="7" t="s">
        <v>3</v>
      </c>
      <c r="D415" s="8"/>
      <c r="E415" s="8" t="s">
        <v>463</v>
      </c>
      <c r="F415" s="8" t="s">
        <v>4</v>
      </c>
      <c r="I415" s="112" t="s">
        <v>465</v>
      </c>
      <c r="K415" s="79"/>
    </row>
    <row r="416" spans="1:14" x14ac:dyDescent="0.2">
      <c r="B416" s="32" t="s">
        <v>177</v>
      </c>
      <c r="C416" s="90">
        <v>1</v>
      </c>
      <c r="D416" s="28">
        <v>23362.560000000001</v>
      </c>
      <c r="E416" s="36">
        <f t="shared" ref="E416:E421" si="36">C416*D416</f>
        <v>23362.560000000001</v>
      </c>
      <c r="F416" s="36">
        <f t="shared" ref="F416:F421" si="37">E416*12</f>
        <v>280350.72000000003</v>
      </c>
      <c r="I416" s="112" t="s">
        <v>465</v>
      </c>
      <c r="K416" s="79"/>
    </row>
    <row r="417" spans="1:14" x14ac:dyDescent="0.2">
      <c r="B417" s="63" t="s">
        <v>178</v>
      </c>
      <c r="C417" s="94">
        <v>1</v>
      </c>
      <c r="D417" s="36">
        <v>11248.99</v>
      </c>
      <c r="E417" s="36">
        <f t="shared" si="36"/>
        <v>11248.99</v>
      </c>
      <c r="F417" s="36">
        <f t="shared" si="37"/>
        <v>134987.88</v>
      </c>
      <c r="I417" s="112" t="s">
        <v>465</v>
      </c>
      <c r="K417" s="79"/>
    </row>
    <row r="418" spans="1:14" x14ac:dyDescent="0.2">
      <c r="B418" s="47" t="s">
        <v>179</v>
      </c>
      <c r="C418" s="94">
        <v>1</v>
      </c>
      <c r="D418" s="36">
        <v>11181.3</v>
      </c>
      <c r="E418" s="36">
        <f t="shared" si="36"/>
        <v>11181.3</v>
      </c>
      <c r="F418" s="36">
        <f t="shared" si="37"/>
        <v>134175.59999999998</v>
      </c>
      <c r="I418" s="112" t="s">
        <v>465</v>
      </c>
      <c r="K418" s="79"/>
    </row>
    <row r="419" spans="1:14" x14ac:dyDescent="0.2">
      <c r="B419" s="47" t="s">
        <v>408</v>
      </c>
      <c r="C419" s="94">
        <v>1</v>
      </c>
      <c r="D419" s="36">
        <v>19907.78</v>
      </c>
      <c r="E419" s="36">
        <f t="shared" si="36"/>
        <v>19907.78</v>
      </c>
      <c r="F419" s="36">
        <f t="shared" si="37"/>
        <v>238893.36</v>
      </c>
      <c r="I419" s="112" t="s">
        <v>465</v>
      </c>
      <c r="K419" s="79"/>
    </row>
    <row r="420" spans="1:14" x14ac:dyDescent="0.2">
      <c r="B420" s="35" t="s">
        <v>76</v>
      </c>
      <c r="C420" s="94">
        <v>1</v>
      </c>
      <c r="D420" s="36">
        <v>8022.14</v>
      </c>
      <c r="E420" s="36">
        <f t="shared" si="36"/>
        <v>8022.14</v>
      </c>
      <c r="F420" s="36">
        <f t="shared" si="37"/>
        <v>96265.680000000008</v>
      </c>
      <c r="I420" s="112" t="s">
        <v>465</v>
      </c>
      <c r="K420" s="79"/>
    </row>
    <row r="421" spans="1:14" x14ac:dyDescent="0.2">
      <c r="B421" s="35" t="s">
        <v>42</v>
      </c>
      <c r="C421" s="94">
        <v>1</v>
      </c>
      <c r="D421" s="36">
        <v>11203.6</v>
      </c>
      <c r="E421" s="36">
        <f t="shared" si="36"/>
        <v>11203.6</v>
      </c>
      <c r="F421" s="36">
        <f t="shared" si="37"/>
        <v>134443.20000000001</v>
      </c>
      <c r="I421" s="112" t="s">
        <v>465</v>
      </c>
      <c r="K421" s="79"/>
    </row>
    <row r="422" spans="1:14" x14ac:dyDescent="0.2">
      <c r="B422" s="11" t="s">
        <v>7</v>
      </c>
      <c r="C422" s="12">
        <f>SUM(C416:C421)</f>
        <v>6</v>
      </c>
      <c r="D422" s="59">
        <f>SUM(D416:D421)</f>
        <v>84926.37000000001</v>
      </c>
      <c r="E422" s="59">
        <f>SUM(E416:E421)</f>
        <v>84926.37000000001</v>
      </c>
      <c r="F422" s="59">
        <f>SUM(F416:F421)</f>
        <v>1019116.44</v>
      </c>
      <c r="I422" s="112">
        <v>6</v>
      </c>
      <c r="K422" s="79"/>
    </row>
    <row r="423" spans="1:14" s="43" customFormat="1" x14ac:dyDescent="0.2">
      <c r="A423" s="85"/>
      <c r="B423" s="33"/>
      <c r="C423" s="89"/>
      <c r="D423" s="34"/>
      <c r="E423" s="34"/>
      <c r="F423" s="34"/>
      <c r="I423" s="112" t="s">
        <v>465</v>
      </c>
      <c r="J423" s="85"/>
      <c r="K423" s="79"/>
      <c r="L423" s="85"/>
      <c r="M423" s="85"/>
      <c r="N423" s="85"/>
    </row>
    <row r="424" spans="1:14" x14ac:dyDescent="0.2">
      <c r="B424" s="40" t="s">
        <v>180</v>
      </c>
      <c r="C424" s="7" t="s">
        <v>3</v>
      </c>
      <c r="D424" s="8"/>
      <c r="E424" s="8" t="s">
        <v>463</v>
      </c>
      <c r="F424" s="8" t="s">
        <v>4</v>
      </c>
      <c r="I424" s="112" t="s">
        <v>465</v>
      </c>
      <c r="K424" s="79"/>
    </row>
    <row r="425" spans="1:14" x14ac:dyDescent="0.2">
      <c r="B425" s="32" t="s">
        <v>181</v>
      </c>
      <c r="C425" s="90">
        <v>1</v>
      </c>
      <c r="D425" s="28">
        <v>14366.1</v>
      </c>
      <c r="E425" s="36">
        <f t="shared" ref="E425:E438" si="38">C425*D425</f>
        <v>14366.1</v>
      </c>
      <c r="F425" s="36">
        <f t="shared" ref="F425:F438" si="39">E425*12</f>
        <v>172393.2</v>
      </c>
      <c r="I425" s="112" t="s">
        <v>465</v>
      </c>
      <c r="K425" s="79"/>
    </row>
    <row r="426" spans="1:14" x14ac:dyDescent="0.25">
      <c r="B426" s="35" t="s">
        <v>182</v>
      </c>
      <c r="C426" s="94">
        <v>1</v>
      </c>
      <c r="D426" s="36">
        <v>9475.86</v>
      </c>
      <c r="E426" s="36">
        <f t="shared" si="38"/>
        <v>9475.86</v>
      </c>
      <c r="F426" s="36">
        <f t="shared" si="39"/>
        <v>113710.32</v>
      </c>
      <c r="I426" s="112" t="s">
        <v>465</v>
      </c>
      <c r="K426" s="79"/>
    </row>
    <row r="427" spans="1:14" x14ac:dyDescent="0.2">
      <c r="B427" s="35" t="s">
        <v>38</v>
      </c>
      <c r="C427" s="94">
        <v>1</v>
      </c>
      <c r="D427" s="36">
        <v>13757.56</v>
      </c>
      <c r="E427" s="36">
        <f t="shared" si="38"/>
        <v>13757.56</v>
      </c>
      <c r="F427" s="36">
        <f t="shared" si="39"/>
        <v>165090.72</v>
      </c>
      <c r="I427" s="112" t="s">
        <v>465</v>
      </c>
      <c r="K427" s="79"/>
    </row>
    <row r="428" spans="1:14" x14ac:dyDescent="0.2">
      <c r="B428" s="46" t="s">
        <v>183</v>
      </c>
      <c r="C428" s="97">
        <v>7</v>
      </c>
      <c r="D428" s="36">
        <v>14307.86</v>
      </c>
      <c r="E428" s="36">
        <f t="shared" si="38"/>
        <v>100155.02</v>
      </c>
      <c r="F428" s="36">
        <f t="shared" si="39"/>
        <v>1201860.24</v>
      </c>
      <c r="I428" s="112" t="s">
        <v>465</v>
      </c>
      <c r="K428" s="79"/>
    </row>
    <row r="429" spans="1:14" x14ac:dyDescent="0.2">
      <c r="B429" s="35" t="s">
        <v>407</v>
      </c>
      <c r="C429" s="94">
        <v>2</v>
      </c>
      <c r="D429" s="36">
        <v>13426.69</v>
      </c>
      <c r="E429" s="36">
        <f t="shared" si="38"/>
        <v>26853.38</v>
      </c>
      <c r="F429" s="36">
        <f t="shared" si="39"/>
        <v>322240.56</v>
      </c>
      <c r="I429" s="112" t="s">
        <v>465</v>
      </c>
      <c r="K429" s="79"/>
    </row>
    <row r="430" spans="1:14" x14ac:dyDescent="0.2">
      <c r="B430" s="35" t="s">
        <v>39</v>
      </c>
      <c r="C430" s="94">
        <v>1</v>
      </c>
      <c r="D430" s="36">
        <v>11575.5</v>
      </c>
      <c r="E430" s="36">
        <f t="shared" si="38"/>
        <v>11575.5</v>
      </c>
      <c r="F430" s="36">
        <f t="shared" si="39"/>
        <v>138906</v>
      </c>
      <c r="I430" s="112" t="s">
        <v>465</v>
      </c>
      <c r="K430" s="79"/>
    </row>
    <row r="431" spans="1:14" x14ac:dyDescent="0.2">
      <c r="B431" s="46" t="s">
        <v>42</v>
      </c>
      <c r="C431" s="97">
        <v>3</v>
      </c>
      <c r="D431" s="36">
        <v>11203.6</v>
      </c>
      <c r="E431" s="36">
        <f t="shared" si="38"/>
        <v>33610.800000000003</v>
      </c>
      <c r="F431" s="36">
        <f t="shared" si="39"/>
        <v>403329.60000000003</v>
      </c>
      <c r="I431" s="112" t="s">
        <v>465</v>
      </c>
      <c r="K431" s="79"/>
    </row>
    <row r="432" spans="1:14" x14ac:dyDescent="0.2">
      <c r="B432" s="46" t="s">
        <v>26</v>
      </c>
      <c r="C432" s="97">
        <v>3</v>
      </c>
      <c r="D432" s="36">
        <v>9831.86</v>
      </c>
      <c r="E432" s="36">
        <f t="shared" si="38"/>
        <v>29495.58</v>
      </c>
      <c r="F432" s="36">
        <f t="shared" si="39"/>
        <v>353946.96</v>
      </c>
      <c r="I432" s="112" t="s">
        <v>465</v>
      </c>
      <c r="K432" s="79"/>
    </row>
    <row r="433" spans="1:14" x14ac:dyDescent="0.2">
      <c r="B433" s="46" t="s">
        <v>184</v>
      </c>
      <c r="C433" s="97">
        <v>15</v>
      </c>
      <c r="D433" s="36">
        <v>8179.16</v>
      </c>
      <c r="E433" s="36">
        <f t="shared" si="38"/>
        <v>122687.4</v>
      </c>
      <c r="F433" s="36">
        <f t="shared" si="39"/>
        <v>1472248.7999999998</v>
      </c>
      <c r="I433" s="112" t="s">
        <v>465</v>
      </c>
      <c r="K433" s="79"/>
    </row>
    <row r="434" spans="1:14" x14ac:dyDescent="0.2">
      <c r="B434" s="46" t="s">
        <v>185</v>
      </c>
      <c r="C434" s="97">
        <v>2</v>
      </c>
      <c r="D434" s="36">
        <v>7823.86</v>
      </c>
      <c r="E434" s="36">
        <f t="shared" si="38"/>
        <v>15647.72</v>
      </c>
      <c r="F434" s="36">
        <f t="shared" si="39"/>
        <v>187772.63999999998</v>
      </c>
      <c r="I434" s="112" t="s">
        <v>465</v>
      </c>
      <c r="K434" s="79"/>
    </row>
    <row r="435" spans="1:14" x14ac:dyDescent="0.2">
      <c r="B435" s="46" t="s">
        <v>199</v>
      </c>
      <c r="C435" s="94">
        <v>1</v>
      </c>
      <c r="D435" s="36">
        <v>7638.38</v>
      </c>
      <c r="E435" s="36">
        <f t="shared" si="38"/>
        <v>7638.38</v>
      </c>
      <c r="F435" s="36">
        <f t="shared" si="39"/>
        <v>91660.56</v>
      </c>
      <c r="I435" s="112" t="s">
        <v>465</v>
      </c>
      <c r="K435" s="79"/>
    </row>
    <row r="436" spans="1:14" x14ac:dyDescent="0.2">
      <c r="B436" s="46" t="s">
        <v>377</v>
      </c>
      <c r="C436" s="94">
        <v>1</v>
      </c>
      <c r="D436" s="36">
        <v>12977.64</v>
      </c>
      <c r="E436" s="36">
        <f t="shared" si="38"/>
        <v>12977.64</v>
      </c>
      <c r="F436" s="36">
        <f t="shared" si="39"/>
        <v>155731.68</v>
      </c>
      <c r="I436" s="112" t="s">
        <v>465</v>
      </c>
      <c r="K436" s="79"/>
    </row>
    <row r="437" spans="1:14" x14ac:dyDescent="0.2">
      <c r="B437" s="46" t="s">
        <v>378</v>
      </c>
      <c r="C437" s="94">
        <v>1</v>
      </c>
      <c r="D437" s="36">
        <v>19907.78</v>
      </c>
      <c r="E437" s="36">
        <f t="shared" si="38"/>
        <v>19907.78</v>
      </c>
      <c r="F437" s="36">
        <f t="shared" si="39"/>
        <v>238893.36</v>
      </c>
      <c r="I437" s="112" t="s">
        <v>465</v>
      </c>
      <c r="K437" s="79"/>
    </row>
    <row r="438" spans="1:14" x14ac:dyDescent="0.2">
      <c r="B438" s="46" t="s">
        <v>379</v>
      </c>
      <c r="C438" s="94">
        <v>1</v>
      </c>
      <c r="D438" s="36">
        <v>23362.25</v>
      </c>
      <c r="E438" s="36">
        <f t="shared" si="38"/>
        <v>23362.25</v>
      </c>
      <c r="F438" s="36">
        <f t="shared" si="39"/>
        <v>280347</v>
      </c>
      <c r="I438" s="112" t="s">
        <v>465</v>
      </c>
      <c r="K438" s="79"/>
    </row>
    <row r="439" spans="1:14" x14ac:dyDescent="0.2">
      <c r="B439" s="57" t="s">
        <v>7</v>
      </c>
      <c r="C439" s="58">
        <f>SUM(C425:C438)</f>
        <v>40</v>
      </c>
      <c r="D439" s="59">
        <f>SUM(D425:D438)</f>
        <v>177834.1</v>
      </c>
      <c r="E439" s="59">
        <f>SUM(E425:E438)</f>
        <v>441510.97000000009</v>
      </c>
      <c r="F439" s="59">
        <f>SUM(F425:F438)</f>
        <v>5298131.6399999997</v>
      </c>
      <c r="I439" s="112">
        <v>40</v>
      </c>
      <c r="K439" s="79"/>
    </row>
    <row r="440" spans="1:14" s="43" customFormat="1" x14ac:dyDescent="0.2">
      <c r="A440" s="85"/>
      <c r="B440" s="70"/>
      <c r="C440" s="89"/>
      <c r="D440" s="70"/>
      <c r="E440" s="70"/>
      <c r="F440" s="70"/>
      <c r="I440" s="112" t="s">
        <v>465</v>
      </c>
      <c r="J440" s="85"/>
      <c r="K440" s="79"/>
      <c r="L440" s="85"/>
      <c r="M440" s="85"/>
      <c r="N440" s="85"/>
    </row>
    <row r="441" spans="1:14" x14ac:dyDescent="0.2">
      <c r="B441" s="16" t="s">
        <v>186</v>
      </c>
      <c r="C441" s="7" t="s">
        <v>3</v>
      </c>
      <c r="D441" s="8"/>
      <c r="E441" s="8" t="s">
        <v>463</v>
      </c>
      <c r="F441" s="8" t="s">
        <v>4</v>
      </c>
      <c r="I441" s="112" t="s">
        <v>465</v>
      </c>
      <c r="K441" s="79"/>
    </row>
    <row r="442" spans="1:14" x14ac:dyDescent="0.2">
      <c r="B442" s="32" t="s">
        <v>131</v>
      </c>
      <c r="C442" s="90">
        <v>1</v>
      </c>
      <c r="D442" s="28">
        <v>27343.73</v>
      </c>
      <c r="E442" s="36">
        <f t="shared" ref="E442:E450" si="40">C442*D442</f>
        <v>27343.73</v>
      </c>
      <c r="F442" s="36">
        <f t="shared" ref="F442:F450" si="41">E442*12</f>
        <v>328124.76</v>
      </c>
      <c r="I442" s="112" t="s">
        <v>465</v>
      </c>
      <c r="K442" s="79"/>
    </row>
    <row r="443" spans="1:14" x14ac:dyDescent="0.25">
      <c r="B443" s="35" t="s">
        <v>187</v>
      </c>
      <c r="C443" s="94">
        <v>1</v>
      </c>
      <c r="D443" s="36">
        <v>18405.59</v>
      </c>
      <c r="E443" s="36">
        <f t="shared" si="40"/>
        <v>18405.59</v>
      </c>
      <c r="F443" s="36">
        <f t="shared" si="41"/>
        <v>220867.08000000002</v>
      </c>
      <c r="I443" s="112" t="s">
        <v>465</v>
      </c>
      <c r="K443" s="79"/>
    </row>
    <row r="444" spans="1:14" x14ac:dyDescent="0.25">
      <c r="B444" s="35" t="s">
        <v>188</v>
      </c>
      <c r="C444" s="94">
        <v>1</v>
      </c>
      <c r="D444" s="36">
        <v>18405.59</v>
      </c>
      <c r="E444" s="36">
        <f t="shared" si="40"/>
        <v>18405.59</v>
      </c>
      <c r="F444" s="36">
        <f t="shared" si="41"/>
        <v>220867.08000000002</v>
      </c>
      <c r="I444" s="112" t="s">
        <v>465</v>
      </c>
      <c r="K444" s="79"/>
    </row>
    <row r="445" spans="1:14" x14ac:dyDescent="0.25">
      <c r="B445" s="35" t="s">
        <v>189</v>
      </c>
      <c r="C445" s="94">
        <v>1</v>
      </c>
      <c r="D445" s="36">
        <v>19141.810000000001</v>
      </c>
      <c r="E445" s="36">
        <f t="shared" si="40"/>
        <v>19141.810000000001</v>
      </c>
      <c r="F445" s="36">
        <f t="shared" si="41"/>
        <v>229701.72000000003</v>
      </c>
      <c r="I445" s="112" t="s">
        <v>465</v>
      </c>
      <c r="K445" s="79"/>
    </row>
    <row r="446" spans="1:14" x14ac:dyDescent="0.2">
      <c r="B446" s="46" t="s">
        <v>190</v>
      </c>
      <c r="C446" s="97">
        <v>8</v>
      </c>
      <c r="D446" s="36">
        <v>12818.88</v>
      </c>
      <c r="E446" s="36">
        <f t="shared" si="40"/>
        <v>102551.03999999999</v>
      </c>
      <c r="F446" s="36">
        <f t="shared" si="41"/>
        <v>1230612.48</v>
      </c>
      <c r="I446" s="112" t="s">
        <v>465</v>
      </c>
      <c r="K446" s="79"/>
    </row>
    <row r="447" spans="1:14" x14ac:dyDescent="0.2">
      <c r="B447" s="46" t="s">
        <v>191</v>
      </c>
      <c r="C447" s="97">
        <v>10</v>
      </c>
      <c r="D447" s="36">
        <v>12102.48</v>
      </c>
      <c r="E447" s="36">
        <f t="shared" si="40"/>
        <v>121024.79999999999</v>
      </c>
      <c r="F447" s="36">
        <f t="shared" si="41"/>
        <v>1452297.5999999999</v>
      </c>
      <c r="I447" s="112" t="s">
        <v>465</v>
      </c>
      <c r="K447" s="79"/>
    </row>
    <row r="448" spans="1:14" x14ac:dyDescent="0.2">
      <c r="B448" s="35" t="s">
        <v>42</v>
      </c>
      <c r="C448" s="94">
        <v>1</v>
      </c>
      <c r="D448" s="36">
        <v>11203.6</v>
      </c>
      <c r="E448" s="36">
        <f t="shared" si="40"/>
        <v>11203.6</v>
      </c>
      <c r="F448" s="36">
        <f t="shared" si="41"/>
        <v>134443.20000000001</v>
      </c>
      <c r="I448" s="112" t="s">
        <v>465</v>
      </c>
      <c r="K448" s="79"/>
    </row>
    <row r="449" spans="1:14" x14ac:dyDescent="0.2">
      <c r="B449" s="63" t="s">
        <v>192</v>
      </c>
      <c r="C449" s="94">
        <v>1</v>
      </c>
      <c r="D449" s="36">
        <v>19141.810000000001</v>
      </c>
      <c r="E449" s="36">
        <f t="shared" si="40"/>
        <v>19141.810000000001</v>
      </c>
      <c r="F449" s="36">
        <f t="shared" si="41"/>
        <v>229701.72000000003</v>
      </c>
      <c r="I449" s="112" t="s">
        <v>465</v>
      </c>
      <c r="K449" s="79"/>
    </row>
    <row r="450" spans="1:14" x14ac:dyDescent="0.2">
      <c r="B450" s="35" t="s">
        <v>193</v>
      </c>
      <c r="C450" s="94">
        <v>1</v>
      </c>
      <c r="D450" s="36">
        <v>19141.810000000001</v>
      </c>
      <c r="E450" s="36">
        <f t="shared" si="40"/>
        <v>19141.810000000001</v>
      </c>
      <c r="F450" s="36">
        <f t="shared" si="41"/>
        <v>229701.72000000003</v>
      </c>
      <c r="I450" s="112" t="s">
        <v>465</v>
      </c>
      <c r="K450" s="79"/>
    </row>
    <row r="451" spans="1:14" x14ac:dyDescent="0.2">
      <c r="B451" s="11" t="s">
        <v>7</v>
      </c>
      <c r="C451" s="12">
        <f>SUM(C442:C450)</f>
        <v>25</v>
      </c>
      <c r="D451" s="59">
        <f>SUM(D442:D450)</f>
        <v>157705.30000000002</v>
      </c>
      <c r="E451" s="59">
        <f>SUM(E442:E450)</f>
        <v>356359.77999999997</v>
      </c>
      <c r="F451" s="59">
        <f>SUM(F442:F450)</f>
        <v>4276317.3600000003</v>
      </c>
      <c r="I451" s="112">
        <v>25</v>
      </c>
      <c r="K451" s="79"/>
    </row>
    <row r="452" spans="1:14" s="43" customFormat="1" x14ac:dyDescent="0.2">
      <c r="A452" s="85"/>
      <c r="B452" s="64"/>
      <c r="C452" s="91"/>
      <c r="D452" s="70"/>
      <c r="E452" s="70"/>
      <c r="F452" s="70"/>
      <c r="I452" s="112" t="s">
        <v>465</v>
      </c>
      <c r="J452" s="85"/>
      <c r="K452" s="79"/>
      <c r="L452" s="85"/>
      <c r="M452" s="85"/>
      <c r="N452" s="85"/>
    </row>
    <row r="453" spans="1:14" x14ac:dyDescent="0.2">
      <c r="B453" s="38" t="s">
        <v>194</v>
      </c>
      <c r="C453" s="7" t="s">
        <v>3</v>
      </c>
      <c r="D453" s="8"/>
      <c r="E453" s="8" t="s">
        <v>463</v>
      </c>
      <c r="F453" s="8" t="s">
        <v>4</v>
      </c>
      <c r="I453" s="112" t="s">
        <v>465</v>
      </c>
      <c r="K453" s="79"/>
    </row>
    <row r="454" spans="1:14" x14ac:dyDescent="0.2">
      <c r="B454" s="32" t="s">
        <v>195</v>
      </c>
      <c r="C454" s="90">
        <v>1</v>
      </c>
      <c r="D454" s="28">
        <v>23362.560000000001</v>
      </c>
      <c r="E454" s="36">
        <f t="shared" ref="E454:E461" si="42">C454*D454</f>
        <v>23362.560000000001</v>
      </c>
      <c r="F454" s="36">
        <f t="shared" ref="F454:F461" si="43">E454*12</f>
        <v>280350.72000000003</v>
      </c>
      <c r="I454" s="112" t="s">
        <v>465</v>
      </c>
      <c r="K454" s="79"/>
    </row>
    <row r="455" spans="1:14" x14ac:dyDescent="0.2">
      <c r="B455" s="46" t="s">
        <v>42</v>
      </c>
      <c r="C455" s="94">
        <v>2</v>
      </c>
      <c r="D455" s="36">
        <v>11203.6</v>
      </c>
      <c r="E455" s="36">
        <f t="shared" si="42"/>
        <v>22407.200000000001</v>
      </c>
      <c r="F455" s="36">
        <f t="shared" si="43"/>
        <v>268886.40000000002</v>
      </c>
      <c r="I455" s="112" t="s">
        <v>465</v>
      </c>
      <c r="K455" s="79"/>
    </row>
    <row r="456" spans="1:14" x14ac:dyDescent="0.2">
      <c r="B456" s="46" t="s">
        <v>196</v>
      </c>
      <c r="C456" s="97">
        <v>3</v>
      </c>
      <c r="D456" s="36">
        <v>11511.25</v>
      </c>
      <c r="E456" s="36">
        <f t="shared" si="42"/>
        <v>34533.75</v>
      </c>
      <c r="F456" s="36">
        <f t="shared" si="43"/>
        <v>414405</v>
      </c>
      <c r="I456" s="112" t="s">
        <v>465</v>
      </c>
      <c r="K456" s="79"/>
    </row>
    <row r="457" spans="1:14" x14ac:dyDescent="0.2">
      <c r="B457" s="46" t="s">
        <v>197</v>
      </c>
      <c r="C457" s="97">
        <v>6</v>
      </c>
      <c r="D457" s="36">
        <v>12980.14</v>
      </c>
      <c r="E457" s="36">
        <f t="shared" si="42"/>
        <v>77880.84</v>
      </c>
      <c r="F457" s="36">
        <f t="shared" si="43"/>
        <v>934570.08</v>
      </c>
      <c r="I457" s="112" t="s">
        <v>465</v>
      </c>
      <c r="K457" s="79"/>
    </row>
    <row r="458" spans="1:14" x14ac:dyDescent="0.25">
      <c r="B458" s="46" t="s">
        <v>198</v>
      </c>
      <c r="C458" s="97">
        <v>2</v>
      </c>
      <c r="D458" s="36">
        <v>11511.24</v>
      </c>
      <c r="E458" s="36">
        <f t="shared" si="42"/>
        <v>23022.48</v>
      </c>
      <c r="F458" s="36">
        <f t="shared" si="43"/>
        <v>276269.76</v>
      </c>
      <c r="I458" s="112" t="s">
        <v>465</v>
      </c>
      <c r="K458" s="79"/>
    </row>
    <row r="459" spans="1:14" x14ac:dyDescent="0.2">
      <c r="B459" s="46" t="s">
        <v>199</v>
      </c>
      <c r="C459" s="97">
        <v>18</v>
      </c>
      <c r="D459" s="36">
        <v>8396.58</v>
      </c>
      <c r="E459" s="36">
        <f t="shared" si="42"/>
        <v>151138.44</v>
      </c>
      <c r="F459" s="36">
        <f t="shared" si="43"/>
        <v>1813661.28</v>
      </c>
      <c r="I459" s="112" t="s">
        <v>465</v>
      </c>
      <c r="K459" s="79"/>
    </row>
    <row r="460" spans="1:14" x14ac:dyDescent="0.2">
      <c r="B460" s="46" t="s">
        <v>200</v>
      </c>
      <c r="C460" s="97">
        <v>68</v>
      </c>
      <c r="D460" s="36">
        <v>6669.69</v>
      </c>
      <c r="E460" s="36">
        <f t="shared" si="42"/>
        <v>453538.92</v>
      </c>
      <c r="F460" s="36">
        <f t="shared" si="43"/>
        <v>5442467.04</v>
      </c>
      <c r="I460" s="112" t="s">
        <v>465</v>
      </c>
      <c r="K460" s="79"/>
    </row>
    <row r="461" spans="1:14" x14ac:dyDescent="0.2">
      <c r="B461" s="46" t="s">
        <v>201</v>
      </c>
      <c r="C461" s="97">
        <v>4</v>
      </c>
      <c r="D461" s="36">
        <v>12359.41</v>
      </c>
      <c r="E461" s="36">
        <f t="shared" si="42"/>
        <v>49437.64</v>
      </c>
      <c r="F461" s="36">
        <f t="shared" si="43"/>
        <v>593251.67999999993</v>
      </c>
      <c r="I461" s="112" t="s">
        <v>465</v>
      </c>
      <c r="K461" s="79"/>
    </row>
    <row r="462" spans="1:14" x14ac:dyDescent="0.2">
      <c r="B462" s="11" t="s">
        <v>7</v>
      </c>
      <c r="C462" s="58">
        <f>SUM(C454:C461)</f>
        <v>104</v>
      </c>
      <c r="D462" s="59">
        <f>SUM(D454:D461)</f>
        <v>97994.470000000016</v>
      </c>
      <c r="E462" s="59">
        <f>SUM(E454:E461)</f>
        <v>835321.83</v>
      </c>
      <c r="F462" s="59">
        <f>SUM(F454:F461)</f>
        <v>10023861.960000001</v>
      </c>
      <c r="I462" s="112">
        <v>104</v>
      </c>
      <c r="K462" s="79"/>
    </row>
    <row r="463" spans="1:14" s="43" customFormat="1" x14ac:dyDescent="0.2">
      <c r="A463" s="85"/>
      <c r="B463" s="64"/>
      <c r="C463" s="91"/>
      <c r="D463" s="70"/>
      <c r="E463" s="70"/>
      <c r="F463" s="70"/>
      <c r="I463" s="112" t="s">
        <v>465</v>
      </c>
      <c r="J463" s="85"/>
      <c r="K463" s="79"/>
      <c r="L463" s="85"/>
      <c r="M463" s="85"/>
      <c r="N463" s="85"/>
    </row>
    <row r="464" spans="1:14" x14ac:dyDescent="0.2">
      <c r="B464" s="21" t="s">
        <v>443</v>
      </c>
      <c r="C464" s="7" t="s">
        <v>3</v>
      </c>
      <c r="D464" s="8"/>
      <c r="E464" s="8" t="s">
        <v>463</v>
      </c>
      <c r="F464" s="8" t="s">
        <v>4</v>
      </c>
      <c r="I464" s="112" t="s">
        <v>465</v>
      </c>
      <c r="K464" s="79"/>
    </row>
    <row r="465" spans="1:14" x14ac:dyDescent="0.2">
      <c r="B465" s="32" t="s">
        <v>13</v>
      </c>
      <c r="C465" s="90">
        <v>1</v>
      </c>
      <c r="D465" s="28">
        <v>40830.29</v>
      </c>
      <c r="E465" s="36">
        <f t="shared" ref="E465:E475" si="44">C465*D465</f>
        <v>40830.29</v>
      </c>
      <c r="F465" s="36">
        <f t="shared" ref="F465:F475" si="45">E465*12</f>
        <v>489963.48</v>
      </c>
      <c r="I465" s="112" t="s">
        <v>465</v>
      </c>
      <c r="K465" s="79"/>
    </row>
    <row r="466" spans="1:14" x14ac:dyDescent="0.2">
      <c r="B466" s="35" t="s">
        <v>131</v>
      </c>
      <c r="C466" s="94">
        <v>1</v>
      </c>
      <c r="D466" s="36">
        <v>27343.73</v>
      </c>
      <c r="E466" s="36">
        <f t="shared" si="44"/>
        <v>27343.73</v>
      </c>
      <c r="F466" s="36">
        <f t="shared" si="45"/>
        <v>328124.76</v>
      </c>
      <c r="I466" s="112" t="s">
        <v>465</v>
      </c>
      <c r="K466" s="79"/>
    </row>
    <row r="467" spans="1:14" x14ac:dyDescent="0.2">
      <c r="B467" s="35" t="s">
        <v>203</v>
      </c>
      <c r="C467" s="94">
        <v>1</v>
      </c>
      <c r="D467" s="36">
        <v>17017.2</v>
      </c>
      <c r="E467" s="36">
        <f t="shared" si="44"/>
        <v>17017.2</v>
      </c>
      <c r="F467" s="36">
        <f t="shared" si="45"/>
        <v>204206.40000000002</v>
      </c>
      <c r="I467" s="112" t="s">
        <v>465</v>
      </c>
      <c r="K467" s="79"/>
    </row>
    <row r="468" spans="1:14" x14ac:dyDescent="0.2">
      <c r="B468" s="46" t="s">
        <v>204</v>
      </c>
      <c r="C468" s="97">
        <v>6</v>
      </c>
      <c r="D468" s="36">
        <v>13143.31</v>
      </c>
      <c r="E468" s="36">
        <f t="shared" si="44"/>
        <v>78859.86</v>
      </c>
      <c r="F468" s="36">
        <f t="shared" si="45"/>
        <v>946318.32000000007</v>
      </c>
      <c r="I468" s="112" t="s">
        <v>465</v>
      </c>
      <c r="K468" s="79"/>
    </row>
    <row r="469" spans="1:14" x14ac:dyDescent="0.2">
      <c r="B469" s="35" t="s">
        <v>205</v>
      </c>
      <c r="C469" s="94">
        <v>1</v>
      </c>
      <c r="D469" s="36">
        <v>12482.81</v>
      </c>
      <c r="E469" s="36">
        <f t="shared" si="44"/>
        <v>12482.81</v>
      </c>
      <c r="F469" s="36">
        <f t="shared" si="45"/>
        <v>149793.72</v>
      </c>
      <c r="I469" s="112" t="s">
        <v>465</v>
      </c>
      <c r="K469" s="79"/>
    </row>
    <row r="470" spans="1:14" x14ac:dyDescent="0.2">
      <c r="B470" s="35" t="s">
        <v>10</v>
      </c>
      <c r="C470" s="94">
        <v>1</v>
      </c>
      <c r="D470" s="36">
        <v>12482.75</v>
      </c>
      <c r="E470" s="36">
        <f t="shared" si="44"/>
        <v>12482.75</v>
      </c>
      <c r="F470" s="36">
        <f t="shared" si="45"/>
        <v>149793</v>
      </c>
      <c r="I470" s="112" t="s">
        <v>465</v>
      </c>
      <c r="K470" s="79"/>
    </row>
    <row r="471" spans="1:14" x14ac:dyDescent="0.2">
      <c r="B471" s="46" t="s">
        <v>17</v>
      </c>
      <c r="C471" s="97">
        <v>2</v>
      </c>
      <c r="D471" s="36">
        <v>11203.6</v>
      </c>
      <c r="E471" s="36">
        <f t="shared" si="44"/>
        <v>22407.200000000001</v>
      </c>
      <c r="F471" s="36">
        <f t="shared" si="45"/>
        <v>268886.40000000002</v>
      </c>
      <c r="I471" s="112" t="s">
        <v>465</v>
      </c>
      <c r="K471" s="79"/>
    </row>
    <row r="472" spans="1:14" x14ac:dyDescent="0.2">
      <c r="B472" s="46" t="s">
        <v>126</v>
      </c>
      <c r="C472" s="97">
        <v>4</v>
      </c>
      <c r="D472" s="36">
        <v>9831.86</v>
      </c>
      <c r="E472" s="36">
        <f t="shared" si="44"/>
        <v>39327.440000000002</v>
      </c>
      <c r="F472" s="36">
        <f t="shared" si="45"/>
        <v>471929.28</v>
      </c>
      <c r="I472" s="112" t="s">
        <v>465</v>
      </c>
      <c r="K472" s="79"/>
    </row>
    <row r="473" spans="1:14" x14ac:dyDescent="0.2">
      <c r="B473" s="46" t="s">
        <v>206</v>
      </c>
      <c r="C473" s="97">
        <v>2</v>
      </c>
      <c r="D473" s="36">
        <v>7737.55</v>
      </c>
      <c r="E473" s="36">
        <f t="shared" si="44"/>
        <v>15475.1</v>
      </c>
      <c r="F473" s="36">
        <f t="shared" si="45"/>
        <v>185701.2</v>
      </c>
      <c r="I473" s="112" t="s">
        <v>465</v>
      </c>
      <c r="K473" s="79"/>
    </row>
    <row r="474" spans="1:14" x14ac:dyDescent="0.2">
      <c r="B474" s="46" t="s">
        <v>307</v>
      </c>
      <c r="C474" s="51">
        <v>1</v>
      </c>
      <c r="D474" s="36">
        <v>9831.6</v>
      </c>
      <c r="E474" s="36">
        <f t="shared" si="44"/>
        <v>9831.6</v>
      </c>
      <c r="F474" s="36">
        <f t="shared" si="45"/>
        <v>117979.20000000001</v>
      </c>
      <c r="I474" s="112" t="s">
        <v>465</v>
      </c>
      <c r="K474" s="79"/>
    </row>
    <row r="475" spans="1:14" x14ac:dyDescent="0.2">
      <c r="B475" s="35" t="s">
        <v>207</v>
      </c>
      <c r="C475" s="94">
        <v>1</v>
      </c>
      <c r="D475" s="36">
        <v>9831.74</v>
      </c>
      <c r="E475" s="36">
        <f t="shared" si="44"/>
        <v>9831.74</v>
      </c>
      <c r="F475" s="36">
        <f t="shared" si="45"/>
        <v>117980.88</v>
      </c>
      <c r="I475" s="112" t="s">
        <v>465</v>
      </c>
      <c r="K475" s="79"/>
    </row>
    <row r="476" spans="1:14" x14ac:dyDescent="0.2">
      <c r="B476" s="57" t="s">
        <v>7</v>
      </c>
      <c r="C476" s="58">
        <f>SUM(C465:C475)</f>
        <v>21</v>
      </c>
      <c r="D476" s="59">
        <f>SUM(D465:D475)</f>
        <v>171736.43999999997</v>
      </c>
      <c r="E476" s="59">
        <f>SUM(E465:E475)</f>
        <v>285889.71999999997</v>
      </c>
      <c r="F476" s="59">
        <f>SUM(F465:F475)</f>
        <v>3430676.6400000006</v>
      </c>
      <c r="I476" s="112">
        <v>21</v>
      </c>
      <c r="K476" s="79"/>
    </row>
    <row r="477" spans="1:14" s="43" customFormat="1" x14ac:dyDescent="0.2">
      <c r="A477" s="85"/>
      <c r="B477" s="64"/>
      <c r="C477" s="91"/>
      <c r="D477" s="70"/>
      <c r="E477" s="70"/>
      <c r="F477" s="70"/>
      <c r="I477" s="112" t="s">
        <v>465</v>
      </c>
      <c r="J477" s="85"/>
      <c r="K477" s="79"/>
      <c r="L477" s="85"/>
      <c r="M477" s="85"/>
      <c r="N477" s="85"/>
    </row>
    <row r="478" spans="1:14" x14ac:dyDescent="0.2">
      <c r="B478" s="6" t="s">
        <v>208</v>
      </c>
      <c r="C478" s="7" t="s">
        <v>3</v>
      </c>
      <c r="D478" s="8"/>
      <c r="E478" s="8" t="s">
        <v>463</v>
      </c>
      <c r="F478" s="8" t="s">
        <v>4</v>
      </c>
      <c r="I478" s="112" t="s">
        <v>465</v>
      </c>
      <c r="K478" s="79"/>
    </row>
    <row r="479" spans="1:14" x14ac:dyDescent="0.2">
      <c r="B479" s="32" t="s">
        <v>209</v>
      </c>
      <c r="C479" s="90">
        <v>1</v>
      </c>
      <c r="D479" s="28">
        <v>19141.810000000001</v>
      </c>
      <c r="E479" s="36">
        <f t="shared" ref="E479:E486" si="46">C479*D479</f>
        <v>19141.810000000001</v>
      </c>
      <c r="F479" s="36">
        <f t="shared" ref="F479:F486" si="47">E479*12</f>
        <v>229701.72000000003</v>
      </c>
      <c r="I479" s="112" t="s">
        <v>465</v>
      </c>
      <c r="K479" s="79"/>
    </row>
    <row r="480" spans="1:14" x14ac:dyDescent="0.2">
      <c r="B480" s="46" t="s">
        <v>210</v>
      </c>
      <c r="C480" s="97">
        <v>2</v>
      </c>
      <c r="D480" s="36">
        <v>8474.23</v>
      </c>
      <c r="E480" s="36">
        <f t="shared" si="46"/>
        <v>16948.46</v>
      </c>
      <c r="F480" s="36">
        <f t="shared" si="47"/>
        <v>203381.52</v>
      </c>
      <c r="I480" s="112" t="s">
        <v>465</v>
      </c>
      <c r="K480" s="79"/>
    </row>
    <row r="481" spans="1:14" x14ac:dyDescent="0.2">
      <c r="B481" s="35" t="s">
        <v>65</v>
      </c>
      <c r="C481" s="94">
        <v>2</v>
      </c>
      <c r="D481" s="36">
        <v>6302.09</v>
      </c>
      <c r="E481" s="36">
        <f t="shared" si="46"/>
        <v>12604.18</v>
      </c>
      <c r="F481" s="36">
        <f t="shared" si="47"/>
        <v>151250.16</v>
      </c>
      <c r="I481" s="112" t="s">
        <v>465</v>
      </c>
      <c r="K481" s="79"/>
    </row>
    <row r="482" spans="1:14" x14ac:dyDescent="0.2">
      <c r="B482" s="46" t="s">
        <v>211</v>
      </c>
      <c r="C482" s="97">
        <v>8</v>
      </c>
      <c r="D482" s="36">
        <v>5325.53</v>
      </c>
      <c r="E482" s="36">
        <f t="shared" si="46"/>
        <v>42604.24</v>
      </c>
      <c r="F482" s="36">
        <f t="shared" si="47"/>
        <v>511250.88</v>
      </c>
      <c r="I482" s="112" t="s">
        <v>465</v>
      </c>
      <c r="K482" s="79"/>
    </row>
    <row r="483" spans="1:14" x14ac:dyDescent="0.2">
      <c r="B483" s="46" t="s">
        <v>26</v>
      </c>
      <c r="C483" s="97">
        <v>3</v>
      </c>
      <c r="D483" s="36">
        <v>7917.62</v>
      </c>
      <c r="E483" s="36">
        <f t="shared" si="46"/>
        <v>23752.86</v>
      </c>
      <c r="F483" s="36">
        <f t="shared" si="47"/>
        <v>285034.32</v>
      </c>
      <c r="I483" s="112" t="s">
        <v>465</v>
      </c>
      <c r="K483" s="79"/>
    </row>
    <row r="484" spans="1:14" x14ac:dyDescent="0.2">
      <c r="B484" s="35" t="s">
        <v>76</v>
      </c>
      <c r="C484" s="94">
        <v>1</v>
      </c>
      <c r="D484" s="36">
        <v>7197.9</v>
      </c>
      <c r="E484" s="36">
        <f t="shared" si="46"/>
        <v>7197.9</v>
      </c>
      <c r="F484" s="36">
        <f t="shared" si="47"/>
        <v>86374.799999999988</v>
      </c>
      <c r="I484" s="112" t="s">
        <v>465</v>
      </c>
      <c r="K484" s="79"/>
    </row>
    <row r="485" spans="1:14" x14ac:dyDescent="0.2">
      <c r="B485" s="46" t="s">
        <v>200</v>
      </c>
      <c r="C485" s="97">
        <v>11</v>
      </c>
      <c r="D485" s="36">
        <v>6669.69</v>
      </c>
      <c r="E485" s="36">
        <f t="shared" si="46"/>
        <v>73366.59</v>
      </c>
      <c r="F485" s="36">
        <f t="shared" si="47"/>
        <v>880399.08</v>
      </c>
      <c r="I485" s="112" t="s">
        <v>465</v>
      </c>
      <c r="K485" s="79"/>
    </row>
    <row r="486" spans="1:14" x14ac:dyDescent="0.2">
      <c r="B486" s="35" t="s">
        <v>295</v>
      </c>
      <c r="C486" s="94">
        <v>1</v>
      </c>
      <c r="D486" s="36">
        <v>7318.27</v>
      </c>
      <c r="E486" s="36">
        <f t="shared" si="46"/>
        <v>7318.27</v>
      </c>
      <c r="F486" s="36">
        <f t="shared" si="47"/>
        <v>87819.24</v>
      </c>
      <c r="I486" s="112" t="s">
        <v>465</v>
      </c>
      <c r="K486" s="79"/>
    </row>
    <row r="487" spans="1:14" x14ac:dyDescent="0.2">
      <c r="B487" s="11" t="s">
        <v>7</v>
      </c>
      <c r="C487" s="12">
        <f>SUM(C479:C486)</f>
        <v>29</v>
      </c>
      <c r="D487" s="59">
        <f>SUM(D479:D486)</f>
        <v>68347.140000000014</v>
      </c>
      <c r="E487" s="59">
        <f>SUM(E479:E486)</f>
        <v>202934.30999999997</v>
      </c>
      <c r="F487" s="59">
        <f>SUM(F479:F486)</f>
        <v>2435211.7200000002</v>
      </c>
      <c r="I487" s="112">
        <v>29</v>
      </c>
      <c r="K487" s="79"/>
    </row>
    <row r="488" spans="1:14" s="43" customFormat="1" x14ac:dyDescent="0.2">
      <c r="A488" s="85"/>
      <c r="B488" s="9"/>
      <c r="C488" s="89"/>
      <c r="D488" s="34"/>
      <c r="E488" s="34"/>
      <c r="F488" s="34"/>
      <c r="I488" s="112" t="s">
        <v>465</v>
      </c>
      <c r="J488" s="85"/>
      <c r="K488" s="79"/>
      <c r="L488" s="85"/>
      <c r="M488" s="85"/>
      <c r="N488" s="85"/>
    </row>
    <row r="489" spans="1:14" x14ac:dyDescent="0.2">
      <c r="B489" s="6" t="s">
        <v>444</v>
      </c>
      <c r="C489" s="7" t="s">
        <v>3</v>
      </c>
      <c r="D489" s="8"/>
      <c r="E489" s="8" t="s">
        <v>463</v>
      </c>
      <c r="F489" s="8" t="s">
        <v>4</v>
      </c>
      <c r="I489" s="112" t="s">
        <v>465</v>
      </c>
      <c r="K489" s="79"/>
    </row>
    <row r="490" spans="1:14" x14ac:dyDescent="0.2">
      <c r="B490" s="32" t="s">
        <v>50</v>
      </c>
      <c r="C490" s="90">
        <v>1</v>
      </c>
      <c r="D490" s="28">
        <v>40830.29</v>
      </c>
      <c r="E490" s="36">
        <f t="shared" ref="E490:E497" si="48">C490*D490</f>
        <v>40830.29</v>
      </c>
      <c r="F490" s="36">
        <f t="shared" ref="F490:F497" si="49">E490*12</f>
        <v>489963.48</v>
      </c>
      <c r="I490" s="112" t="s">
        <v>465</v>
      </c>
      <c r="K490" s="79"/>
    </row>
    <row r="491" spans="1:14" x14ac:dyDescent="0.2">
      <c r="B491" s="35" t="s">
        <v>417</v>
      </c>
      <c r="C491" s="94">
        <v>1</v>
      </c>
      <c r="D491" s="36">
        <v>32454.32</v>
      </c>
      <c r="E491" s="36">
        <f t="shared" si="48"/>
        <v>32454.32</v>
      </c>
      <c r="F491" s="36">
        <f t="shared" si="49"/>
        <v>389451.83999999997</v>
      </c>
      <c r="I491" s="112" t="s">
        <v>465</v>
      </c>
      <c r="K491" s="79"/>
    </row>
    <row r="492" spans="1:14" x14ac:dyDescent="0.2">
      <c r="B492" s="77" t="s">
        <v>375</v>
      </c>
      <c r="C492" s="94">
        <v>1</v>
      </c>
      <c r="D492" s="36">
        <v>19141.810000000001</v>
      </c>
      <c r="E492" s="36">
        <f t="shared" si="48"/>
        <v>19141.810000000001</v>
      </c>
      <c r="F492" s="36">
        <f t="shared" si="49"/>
        <v>229701.72000000003</v>
      </c>
      <c r="I492" s="112" t="s">
        <v>465</v>
      </c>
      <c r="K492" s="79"/>
    </row>
    <row r="493" spans="1:14" x14ac:dyDescent="0.2">
      <c r="B493" s="77" t="s">
        <v>420</v>
      </c>
      <c r="C493" s="94">
        <v>1</v>
      </c>
      <c r="D493" s="36">
        <v>18405.59</v>
      </c>
      <c r="E493" s="36">
        <f t="shared" si="48"/>
        <v>18405.59</v>
      </c>
      <c r="F493" s="36">
        <f t="shared" si="49"/>
        <v>220867.08000000002</v>
      </c>
      <c r="I493" s="112" t="s">
        <v>465</v>
      </c>
      <c r="K493" s="79"/>
    </row>
    <row r="494" spans="1:14" x14ac:dyDescent="0.2">
      <c r="B494" s="35" t="s">
        <v>261</v>
      </c>
      <c r="C494" s="94">
        <v>1</v>
      </c>
      <c r="D494" s="36">
        <v>10816.33</v>
      </c>
      <c r="E494" s="36">
        <f t="shared" si="48"/>
        <v>10816.33</v>
      </c>
      <c r="F494" s="36">
        <f t="shared" si="49"/>
        <v>129795.95999999999</v>
      </c>
      <c r="I494" s="112" t="s">
        <v>465</v>
      </c>
      <c r="K494" s="79"/>
    </row>
    <row r="495" spans="1:14" x14ac:dyDescent="0.2">
      <c r="B495" s="35" t="s">
        <v>17</v>
      </c>
      <c r="C495" s="94">
        <v>1</v>
      </c>
      <c r="D495" s="36">
        <v>11203.6</v>
      </c>
      <c r="E495" s="36">
        <f t="shared" si="48"/>
        <v>11203.6</v>
      </c>
      <c r="F495" s="36">
        <f t="shared" si="49"/>
        <v>134443.20000000001</v>
      </c>
      <c r="I495" s="112" t="s">
        <v>465</v>
      </c>
      <c r="K495" s="79"/>
    </row>
    <row r="496" spans="1:14" x14ac:dyDescent="0.2">
      <c r="B496" s="46" t="s">
        <v>126</v>
      </c>
      <c r="C496" s="97">
        <v>4</v>
      </c>
      <c r="D496" s="36">
        <v>9831.86</v>
      </c>
      <c r="E496" s="36">
        <f t="shared" si="48"/>
        <v>39327.440000000002</v>
      </c>
      <c r="F496" s="36">
        <f t="shared" si="49"/>
        <v>471929.28</v>
      </c>
      <c r="I496" s="112" t="s">
        <v>465</v>
      </c>
      <c r="K496" s="79"/>
    </row>
    <row r="497" spans="1:14" x14ac:dyDescent="0.2">
      <c r="B497" s="35" t="s">
        <v>11</v>
      </c>
      <c r="C497" s="94">
        <v>1</v>
      </c>
      <c r="D497" s="36">
        <v>8485.7900000000009</v>
      </c>
      <c r="E497" s="36">
        <f t="shared" si="48"/>
        <v>8485.7900000000009</v>
      </c>
      <c r="F497" s="36">
        <f t="shared" si="49"/>
        <v>101829.48000000001</v>
      </c>
      <c r="I497" s="112" t="s">
        <v>465</v>
      </c>
      <c r="K497" s="79"/>
    </row>
    <row r="498" spans="1:14" x14ac:dyDescent="0.2">
      <c r="B498" s="11" t="s">
        <v>7</v>
      </c>
      <c r="C498" s="12">
        <f>SUM(C490:C497)</f>
        <v>11</v>
      </c>
      <c r="D498" s="13">
        <f>SUM(D490:D497)</f>
        <v>151169.59</v>
      </c>
      <c r="E498" s="13">
        <f>SUM(E490:E497)</f>
        <v>180665.17</v>
      </c>
      <c r="F498" s="13">
        <f>SUM(F490:F497)</f>
        <v>2167982.04</v>
      </c>
      <c r="I498" s="112">
        <v>11</v>
      </c>
      <c r="K498" s="79"/>
    </row>
    <row r="499" spans="1:14" s="43" customFormat="1" x14ac:dyDescent="0.2">
      <c r="A499" s="85"/>
      <c r="B499" s="9"/>
      <c r="C499" s="89"/>
      <c r="D499" s="10"/>
      <c r="E499" s="10"/>
      <c r="F499" s="10"/>
      <c r="I499" s="112" t="s">
        <v>465</v>
      </c>
      <c r="J499" s="85"/>
      <c r="K499" s="79"/>
      <c r="L499" s="85"/>
      <c r="M499" s="85"/>
      <c r="N499" s="85"/>
    </row>
    <row r="500" spans="1:14" x14ac:dyDescent="0.2">
      <c r="B500" s="6" t="s">
        <v>445</v>
      </c>
      <c r="C500" s="7" t="s">
        <v>3</v>
      </c>
      <c r="D500" s="69"/>
      <c r="E500" s="69" t="s">
        <v>463</v>
      </c>
      <c r="F500" s="69" t="s">
        <v>4</v>
      </c>
      <c r="I500" s="112" t="s">
        <v>465</v>
      </c>
      <c r="K500" s="79"/>
    </row>
    <row r="501" spans="1:14" x14ac:dyDescent="0.2">
      <c r="B501" s="32" t="s">
        <v>418</v>
      </c>
      <c r="C501" s="90">
        <v>1</v>
      </c>
      <c r="D501" s="28">
        <v>32454.32</v>
      </c>
      <c r="E501" s="36">
        <f t="shared" ref="E501:E508" si="50">C501*D501</f>
        <v>32454.32</v>
      </c>
      <c r="F501" s="36">
        <f t="shared" ref="F501:F508" si="51">E501*12</f>
        <v>389451.83999999997</v>
      </c>
      <c r="I501" s="112" t="s">
        <v>465</v>
      </c>
      <c r="K501" s="79"/>
    </row>
    <row r="502" spans="1:14" x14ac:dyDescent="0.2">
      <c r="B502" s="35" t="s">
        <v>419</v>
      </c>
      <c r="C502" s="94">
        <v>1</v>
      </c>
      <c r="D502" s="36">
        <v>18405.599999999999</v>
      </c>
      <c r="E502" s="36">
        <f t="shared" si="50"/>
        <v>18405.599999999999</v>
      </c>
      <c r="F502" s="36">
        <f t="shared" si="51"/>
        <v>220867.19999999998</v>
      </c>
      <c r="I502" s="112" t="s">
        <v>465</v>
      </c>
      <c r="K502" s="79"/>
    </row>
    <row r="503" spans="1:14" x14ac:dyDescent="0.2">
      <c r="B503" s="35" t="s">
        <v>462</v>
      </c>
      <c r="C503" s="97">
        <v>1</v>
      </c>
      <c r="D503" s="36">
        <v>19141.810000000001</v>
      </c>
      <c r="E503" s="36">
        <f t="shared" si="50"/>
        <v>19141.810000000001</v>
      </c>
      <c r="F503" s="36">
        <f t="shared" si="51"/>
        <v>229701.72000000003</v>
      </c>
      <c r="I503" s="112" t="s">
        <v>465</v>
      </c>
      <c r="K503" s="79"/>
    </row>
    <row r="504" spans="1:14" x14ac:dyDescent="0.2">
      <c r="B504" s="46" t="s">
        <v>212</v>
      </c>
      <c r="C504" s="97">
        <v>7</v>
      </c>
      <c r="D504" s="36">
        <v>14940.63</v>
      </c>
      <c r="E504" s="36">
        <f t="shared" si="50"/>
        <v>104584.40999999999</v>
      </c>
      <c r="F504" s="36">
        <f t="shared" si="51"/>
        <v>1255012.92</v>
      </c>
      <c r="I504" s="112" t="s">
        <v>465</v>
      </c>
      <c r="K504" s="79"/>
    </row>
    <row r="505" spans="1:14" x14ac:dyDescent="0.2">
      <c r="B505" s="35" t="s">
        <v>26</v>
      </c>
      <c r="C505" s="94">
        <v>1</v>
      </c>
      <c r="D505" s="36">
        <v>9831.86</v>
      </c>
      <c r="E505" s="36">
        <f t="shared" si="50"/>
        <v>9831.86</v>
      </c>
      <c r="F505" s="36">
        <f t="shared" si="51"/>
        <v>117982.32</v>
      </c>
      <c r="I505" s="112" t="s">
        <v>465</v>
      </c>
      <c r="K505" s="79"/>
    </row>
    <row r="506" spans="1:14" x14ac:dyDescent="0.2">
      <c r="B506" s="46" t="s">
        <v>213</v>
      </c>
      <c r="C506" s="97">
        <v>5</v>
      </c>
      <c r="D506" s="36">
        <v>9455.2199999999993</v>
      </c>
      <c r="E506" s="36">
        <f t="shared" si="50"/>
        <v>47276.1</v>
      </c>
      <c r="F506" s="36">
        <f t="shared" si="51"/>
        <v>567313.19999999995</v>
      </c>
      <c r="I506" s="112" t="s">
        <v>465</v>
      </c>
      <c r="K506" s="79"/>
    </row>
    <row r="507" spans="1:14" x14ac:dyDescent="0.2">
      <c r="B507" s="35" t="s">
        <v>402</v>
      </c>
      <c r="C507" s="51">
        <v>1</v>
      </c>
      <c r="D507" s="36">
        <v>14976</v>
      </c>
      <c r="E507" s="36">
        <f t="shared" si="50"/>
        <v>14976</v>
      </c>
      <c r="F507" s="36">
        <f t="shared" si="51"/>
        <v>179712</v>
      </c>
      <c r="I507" s="112" t="s">
        <v>465</v>
      </c>
      <c r="K507" s="79"/>
    </row>
    <row r="508" spans="1:14" x14ac:dyDescent="0.2">
      <c r="B508" s="35" t="s">
        <v>11</v>
      </c>
      <c r="C508" s="51">
        <v>1</v>
      </c>
      <c r="D508" s="36">
        <v>8485.7999999999993</v>
      </c>
      <c r="E508" s="36">
        <f t="shared" si="50"/>
        <v>8485.7999999999993</v>
      </c>
      <c r="F508" s="36">
        <f t="shared" si="51"/>
        <v>101829.59999999999</v>
      </c>
      <c r="I508" s="112" t="s">
        <v>465</v>
      </c>
      <c r="K508" s="79"/>
    </row>
    <row r="509" spans="1:14" x14ac:dyDescent="0.2">
      <c r="B509" s="11" t="s">
        <v>7</v>
      </c>
      <c r="C509" s="58">
        <v>17</v>
      </c>
      <c r="D509" s="13">
        <v>119205.44</v>
      </c>
      <c r="E509" s="13">
        <v>246670.1</v>
      </c>
      <c r="F509" s="13">
        <v>2960041.2</v>
      </c>
      <c r="I509" s="112">
        <v>17</v>
      </c>
      <c r="K509" s="79"/>
    </row>
    <row r="510" spans="1:14" s="43" customFormat="1" x14ac:dyDescent="0.2">
      <c r="A510" s="85"/>
      <c r="B510" s="9"/>
      <c r="C510" s="87"/>
      <c r="D510" s="10"/>
      <c r="E510" s="10"/>
      <c r="F510" s="10"/>
      <c r="I510" s="112" t="s">
        <v>465</v>
      </c>
      <c r="J510" s="85"/>
      <c r="K510" s="79"/>
      <c r="L510" s="85"/>
      <c r="M510" s="85"/>
      <c r="N510" s="85"/>
    </row>
    <row r="511" spans="1:14" x14ac:dyDescent="0.2">
      <c r="B511" s="21" t="s">
        <v>446</v>
      </c>
      <c r="C511" s="7" t="s">
        <v>3</v>
      </c>
      <c r="D511" s="8"/>
      <c r="E511" s="8" t="s">
        <v>463</v>
      </c>
      <c r="F511" s="8" t="s">
        <v>4</v>
      </c>
      <c r="I511" s="112" t="s">
        <v>465</v>
      </c>
      <c r="K511" s="79"/>
    </row>
    <row r="512" spans="1:14" x14ac:dyDescent="0.2">
      <c r="B512" s="41" t="s">
        <v>421</v>
      </c>
      <c r="C512" s="90">
        <v>1</v>
      </c>
      <c r="D512" s="28">
        <v>32454.32</v>
      </c>
      <c r="E512" s="36">
        <f t="shared" ref="E512:E518" si="52">C512*D512</f>
        <v>32454.32</v>
      </c>
      <c r="F512" s="36">
        <f t="shared" ref="F512:F518" si="53">E512*12</f>
        <v>389451.83999999997</v>
      </c>
      <c r="I512" s="112" t="s">
        <v>465</v>
      </c>
      <c r="K512" s="79"/>
    </row>
    <row r="513" spans="1:14" x14ac:dyDescent="0.2">
      <c r="B513" s="46" t="s">
        <v>214</v>
      </c>
      <c r="C513" s="97">
        <v>2</v>
      </c>
      <c r="D513" s="36">
        <v>22464</v>
      </c>
      <c r="E513" s="36">
        <f t="shared" si="52"/>
        <v>44928</v>
      </c>
      <c r="F513" s="36">
        <f t="shared" si="53"/>
        <v>539136</v>
      </c>
      <c r="I513" s="112" t="s">
        <v>465</v>
      </c>
      <c r="K513" s="79"/>
    </row>
    <row r="514" spans="1:14" x14ac:dyDescent="0.2">
      <c r="B514" s="46" t="s">
        <v>215</v>
      </c>
      <c r="C514" s="94">
        <v>1</v>
      </c>
      <c r="D514" s="36">
        <v>17238</v>
      </c>
      <c r="E514" s="36">
        <f t="shared" si="52"/>
        <v>17238</v>
      </c>
      <c r="F514" s="36">
        <f t="shared" si="53"/>
        <v>206856</v>
      </c>
      <c r="I514" s="112" t="s">
        <v>465</v>
      </c>
      <c r="K514" s="79"/>
    </row>
    <row r="515" spans="1:14" x14ac:dyDescent="0.2">
      <c r="B515" s="35" t="s">
        <v>216</v>
      </c>
      <c r="C515" s="94">
        <v>1</v>
      </c>
      <c r="D515" s="36">
        <v>14939.32</v>
      </c>
      <c r="E515" s="36">
        <f t="shared" si="52"/>
        <v>14939.32</v>
      </c>
      <c r="F515" s="36">
        <f t="shared" si="53"/>
        <v>179271.84</v>
      </c>
      <c r="I515" s="112" t="s">
        <v>465</v>
      </c>
      <c r="K515" s="79"/>
    </row>
    <row r="516" spans="1:14" x14ac:dyDescent="0.2">
      <c r="B516" s="35" t="s">
        <v>28</v>
      </c>
      <c r="C516" s="51">
        <v>1</v>
      </c>
      <c r="D516" s="36">
        <v>26280</v>
      </c>
      <c r="E516" s="36">
        <f t="shared" si="52"/>
        <v>26280</v>
      </c>
      <c r="F516" s="36">
        <f t="shared" si="53"/>
        <v>315360</v>
      </c>
      <c r="I516" s="112" t="s">
        <v>465</v>
      </c>
      <c r="K516" s="79"/>
    </row>
    <row r="517" spans="1:14" x14ac:dyDescent="0.2">
      <c r="B517" s="46" t="s">
        <v>66</v>
      </c>
      <c r="C517" s="97">
        <v>30</v>
      </c>
      <c r="D517" s="36">
        <v>16744.080000000002</v>
      </c>
      <c r="E517" s="36">
        <f t="shared" si="52"/>
        <v>502322.4</v>
      </c>
      <c r="F517" s="36">
        <f t="shared" si="53"/>
        <v>6027868.8000000007</v>
      </c>
      <c r="I517" s="112" t="s">
        <v>465</v>
      </c>
      <c r="K517" s="79"/>
    </row>
    <row r="518" spans="1:14" x14ac:dyDescent="0.2">
      <c r="B518" s="46" t="s">
        <v>17</v>
      </c>
      <c r="C518" s="97">
        <v>4</v>
      </c>
      <c r="D518" s="36">
        <v>11203.6</v>
      </c>
      <c r="E518" s="36">
        <f t="shared" si="52"/>
        <v>44814.400000000001</v>
      </c>
      <c r="F518" s="36">
        <f t="shared" si="53"/>
        <v>537772.80000000005</v>
      </c>
      <c r="I518" s="112" t="s">
        <v>465</v>
      </c>
      <c r="K518" s="79"/>
    </row>
    <row r="519" spans="1:14" x14ac:dyDescent="0.2">
      <c r="B519" s="57" t="s">
        <v>7</v>
      </c>
      <c r="C519" s="58">
        <f>SUM(C512:C518)</f>
        <v>40</v>
      </c>
      <c r="D519" s="59">
        <f>SUM(D512:D518)</f>
        <v>141323.32</v>
      </c>
      <c r="E519" s="59">
        <f>SUM(E512:E518)</f>
        <v>682976.44000000006</v>
      </c>
      <c r="F519" s="59">
        <f>SUM(F512:F518)</f>
        <v>8195717.2800000003</v>
      </c>
      <c r="I519" s="112">
        <v>40</v>
      </c>
      <c r="K519" s="79"/>
    </row>
    <row r="520" spans="1:14" s="43" customFormat="1" x14ac:dyDescent="0.2">
      <c r="A520" s="85"/>
      <c r="B520" s="64"/>
      <c r="C520" s="91"/>
      <c r="D520" s="70"/>
      <c r="E520" s="70"/>
      <c r="F520" s="70"/>
      <c r="I520" s="112" t="s">
        <v>465</v>
      </c>
      <c r="J520" s="85"/>
      <c r="K520" s="79"/>
      <c r="L520" s="85"/>
      <c r="M520" s="85"/>
      <c r="N520" s="85"/>
    </row>
    <row r="521" spans="1:14" x14ac:dyDescent="0.2">
      <c r="B521" s="6" t="s">
        <v>447</v>
      </c>
      <c r="C521" s="7" t="s">
        <v>3</v>
      </c>
      <c r="D521" s="8"/>
      <c r="E521" s="8" t="s">
        <v>463</v>
      </c>
      <c r="F521" s="8" t="s">
        <v>4</v>
      </c>
      <c r="I521" s="112" t="s">
        <v>465</v>
      </c>
      <c r="K521" s="79"/>
    </row>
    <row r="522" spans="1:14" x14ac:dyDescent="0.2">
      <c r="B522" s="32" t="s">
        <v>50</v>
      </c>
      <c r="C522" s="90">
        <v>1</v>
      </c>
      <c r="D522" s="28">
        <v>40830.29</v>
      </c>
      <c r="E522" s="36">
        <f t="shared" ref="E522:E528" si="54">C522*D522</f>
        <v>40830.29</v>
      </c>
      <c r="F522" s="36">
        <f t="shared" ref="F522:F528" si="55">E522*12</f>
        <v>489963.48</v>
      </c>
      <c r="I522" s="112" t="s">
        <v>465</v>
      </c>
      <c r="K522" s="79"/>
    </row>
    <row r="523" spans="1:14" x14ac:dyDescent="0.2">
      <c r="B523" s="35" t="s">
        <v>131</v>
      </c>
      <c r="C523" s="94">
        <v>1</v>
      </c>
      <c r="D523" s="36">
        <v>26946.12</v>
      </c>
      <c r="E523" s="36">
        <f t="shared" si="54"/>
        <v>26946.12</v>
      </c>
      <c r="F523" s="36">
        <f t="shared" si="55"/>
        <v>323353.44</v>
      </c>
      <c r="I523" s="112" t="s">
        <v>465</v>
      </c>
      <c r="K523" s="79"/>
    </row>
    <row r="524" spans="1:14" x14ac:dyDescent="0.25">
      <c r="B524" s="35" t="s">
        <v>217</v>
      </c>
      <c r="C524" s="94">
        <v>1</v>
      </c>
      <c r="D524" s="36">
        <v>19141.810000000001</v>
      </c>
      <c r="E524" s="36">
        <f t="shared" si="54"/>
        <v>19141.810000000001</v>
      </c>
      <c r="F524" s="36">
        <f t="shared" si="55"/>
        <v>229701.72000000003</v>
      </c>
      <c r="I524" s="112" t="s">
        <v>465</v>
      </c>
      <c r="K524" s="79"/>
    </row>
    <row r="525" spans="1:14" x14ac:dyDescent="0.2">
      <c r="B525" s="35" t="s">
        <v>10</v>
      </c>
      <c r="C525" s="94">
        <v>1</v>
      </c>
      <c r="D525" s="36">
        <v>17676.2</v>
      </c>
      <c r="E525" s="36">
        <f t="shared" si="54"/>
        <v>17676.2</v>
      </c>
      <c r="F525" s="36">
        <f t="shared" si="55"/>
        <v>212114.40000000002</v>
      </c>
      <c r="I525" s="112" t="s">
        <v>465</v>
      </c>
      <c r="K525" s="79"/>
    </row>
    <row r="526" spans="1:14" x14ac:dyDescent="0.2">
      <c r="B526" s="35" t="s">
        <v>17</v>
      </c>
      <c r="C526" s="94">
        <v>1</v>
      </c>
      <c r="D526" s="36">
        <v>11203.6</v>
      </c>
      <c r="E526" s="36">
        <f t="shared" si="54"/>
        <v>11203.6</v>
      </c>
      <c r="F526" s="36">
        <f t="shared" si="55"/>
        <v>134443.20000000001</v>
      </c>
      <c r="I526" s="112" t="s">
        <v>465</v>
      </c>
      <c r="K526" s="79"/>
    </row>
    <row r="527" spans="1:14" x14ac:dyDescent="0.25">
      <c r="B527" s="46" t="s">
        <v>218</v>
      </c>
      <c r="C527" s="97">
        <v>5</v>
      </c>
      <c r="D527" s="36">
        <v>13369.81</v>
      </c>
      <c r="E527" s="36">
        <f t="shared" si="54"/>
        <v>66849.05</v>
      </c>
      <c r="F527" s="36">
        <f t="shared" si="55"/>
        <v>802188.60000000009</v>
      </c>
      <c r="I527" s="112" t="s">
        <v>465</v>
      </c>
      <c r="K527" s="79"/>
    </row>
    <row r="528" spans="1:14" x14ac:dyDescent="0.2">
      <c r="B528" s="35" t="s">
        <v>219</v>
      </c>
      <c r="C528" s="94">
        <v>1</v>
      </c>
      <c r="D528" s="36">
        <v>17676.36</v>
      </c>
      <c r="E528" s="36">
        <f t="shared" si="54"/>
        <v>17676.36</v>
      </c>
      <c r="F528" s="36">
        <f t="shared" si="55"/>
        <v>212116.32</v>
      </c>
      <c r="I528" s="112" t="s">
        <v>465</v>
      </c>
      <c r="K528" s="79"/>
    </row>
    <row r="529" spans="1:14" x14ac:dyDescent="0.2">
      <c r="B529" s="57" t="s">
        <v>7</v>
      </c>
      <c r="C529" s="58">
        <f>SUM(C522:C528)</f>
        <v>11</v>
      </c>
      <c r="D529" s="59">
        <f>SUM(D522:D528)</f>
        <v>146844.19</v>
      </c>
      <c r="E529" s="59">
        <f>SUM(E522:E528)</f>
        <v>200323.43</v>
      </c>
      <c r="F529" s="59">
        <f>SUM(F522:F528)</f>
        <v>2403881.1599999997</v>
      </c>
      <c r="I529" s="112">
        <v>11</v>
      </c>
      <c r="K529" s="79"/>
    </row>
    <row r="530" spans="1:14" s="43" customFormat="1" x14ac:dyDescent="0.2">
      <c r="A530" s="85"/>
      <c r="B530" s="64"/>
      <c r="C530" s="91"/>
      <c r="D530" s="70"/>
      <c r="E530" s="70"/>
      <c r="F530" s="70"/>
      <c r="I530" s="112" t="s">
        <v>465</v>
      </c>
      <c r="J530" s="85"/>
      <c r="K530" s="79"/>
      <c r="L530" s="85"/>
      <c r="M530" s="85"/>
      <c r="N530" s="85"/>
    </row>
    <row r="531" spans="1:14" x14ac:dyDescent="0.25">
      <c r="B531" s="16" t="s">
        <v>448</v>
      </c>
      <c r="C531" s="7" t="s">
        <v>3</v>
      </c>
      <c r="D531" s="8"/>
      <c r="E531" s="8" t="s">
        <v>463</v>
      </c>
      <c r="F531" s="8" t="s">
        <v>4</v>
      </c>
      <c r="I531" s="112" t="s">
        <v>465</v>
      </c>
      <c r="K531" s="79"/>
    </row>
    <row r="532" spans="1:14" x14ac:dyDescent="0.2">
      <c r="B532" s="32" t="s">
        <v>220</v>
      </c>
      <c r="C532" s="90">
        <v>1</v>
      </c>
      <c r="D532" s="28">
        <v>50960</v>
      </c>
      <c r="E532" s="36">
        <f>C532*D532</f>
        <v>50960</v>
      </c>
      <c r="F532" s="36">
        <f>E532*12</f>
        <v>611520</v>
      </c>
      <c r="I532" s="112" t="s">
        <v>465</v>
      </c>
      <c r="K532" s="79"/>
    </row>
    <row r="533" spans="1:14" x14ac:dyDescent="0.2">
      <c r="B533" s="11" t="s">
        <v>7</v>
      </c>
      <c r="C533" s="12">
        <f>SUM(C532)</f>
        <v>1</v>
      </c>
      <c r="D533" s="13">
        <f>SUM(D532)</f>
        <v>50960</v>
      </c>
      <c r="E533" s="13">
        <f>SUM(E532)</f>
        <v>50960</v>
      </c>
      <c r="F533" s="13">
        <f>SUM(F532)</f>
        <v>611520</v>
      </c>
      <c r="I533" s="112">
        <v>1</v>
      </c>
      <c r="K533" s="79"/>
    </row>
    <row r="534" spans="1:14" s="43" customFormat="1" x14ac:dyDescent="0.2">
      <c r="A534" s="85"/>
      <c r="B534" s="9"/>
      <c r="C534" s="89"/>
      <c r="D534" s="10"/>
      <c r="E534" s="10"/>
      <c r="F534" s="10"/>
      <c r="I534" s="112" t="s">
        <v>465</v>
      </c>
      <c r="J534" s="85"/>
      <c r="K534" s="79"/>
      <c r="L534" s="85"/>
      <c r="M534" s="85"/>
      <c r="N534" s="85"/>
    </row>
    <row r="535" spans="1:14" x14ac:dyDescent="0.25">
      <c r="B535" s="22" t="s">
        <v>221</v>
      </c>
      <c r="C535" s="7" t="s">
        <v>3</v>
      </c>
      <c r="D535" s="20"/>
      <c r="E535" s="20" t="s">
        <v>463</v>
      </c>
      <c r="F535" s="20" t="s">
        <v>4</v>
      </c>
      <c r="I535" s="112" t="s">
        <v>465</v>
      </c>
      <c r="K535" s="79"/>
    </row>
    <row r="536" spans="1:14" x14ac:dyDescent="0.2">
      <c r="B536" s="32" t="s">
        <v>222</v>
      </c>
      <c r="C536" s="90">
        <v>1</v>
      </c>
      <c r="D536" s="28">
        <v>27260.7</v>
      </c>
      <c r="E536" s="36">
        <f t="shared" ref="E536:E556" si="56">C536*D536</f>
        <v>27260.7</v>
      </c>
      <c r="F536" s="36">
        <f t="shared" ref="F536:F556" si="57">E536*12</f>
        <v>327128.40000000002</v>
      </c>
      <c r="I536" s="112" t="s">
        <v>465</v>
      </c>
      <c r="K536" s="79"/>
    </row>
    <row r="537" spans="1:14" x14ac:dyDescent="0.2">
      <c r="B537" s="35" t="s">
        <v>385</v>
      </c>
      <c r="C537" s="94">
        <v>1</v>
      </c>
      <c r="D537" s="36">
        <v>31200</v>
      </c>
      <c r="E537" s="36">
        <f t="shared" si="56"/>
        <v>31200</v>
      </c>
      <c r="F537" s="36">
        <f t="shared" si="57"/>
        <v>374400</v>
      </c>
      <c r="I537" s="112" t="s">
        <v>465</v>
      </c>
      <c r="K537" s="79"/>
    </row>
    <row r="538" spans="1:14" x14ac:dyDescent="0.2">
      <c r="B538" s="46" t="s">
        <v>223</v>
      </c>
      <c r="C538" s="97">
        <v>5</v>
      </c>
      <c r="D538" s="36">
        <v>29485.25</v>
      </c>
      <c r="E538" s="36">
        <f t="shared" si="56"/>
        <v>147426.25</v>
      </c>
      <c r="F538" s="36">
        <f t="shared" si="57"/>
        <v>1769115</v>
      </c>
      <c r="I538" s="112" t="s">
        <v>465</v>
      </c>
      <c r="K538" s="79"/>
    </row>
    <row r="539" spans="1:14" x14ac:dyDescent="0.2">
      <c r="B539" s="46" t="s">
        <v>224</v>
      </c>
      <c r="C539" s="97">
        <v>14</v>
      </c>
      <c r="D539" s="36">
        <v>22936.99</v>
      </c>
      <c r="E539" s="36">
        <f t="shared" si="56"/>
        <v>321117.86000000004</v>
      </c>
      <c r="F539" s="36">
        <f t="shared" si="57"/>
        <v>3853414.3200000003</v>
      </c>
      <c r="I539" s="112" t="s">
        <v>465</v>
      </c>
      <c r="K539" s="79"/>
    </row>
    <row r="540" spans="1:14" x14ac:dyDescent="0.2">
      <c r="B540" s="46" t="s">
        <v>393</v>
      </c>
      <c r="C540" s="97">
        <v>2</v>
      </c>
      <c r="D540" s="36">
        <v>29485.25</v>
      </c>
      <c r="E540" s="36">
        <f t="shared" si="56"/>
        <v>58970.5</v>
      </c>
      <c r="F540" s="36">
        <f t="shared" si="57"/>
        <v>707646</v>
      </c>
      <c r="I540" s="112" t="s">
        <v>465</v>
      </c>
      <c r="K540" s="79"/>
    </row>
    <row r="541" spans="1:14" x14ac:dyDescent="0.2">
      <c r="B541" s="46" t="s">
        <v>225</v>
      </c>
      <c r="C541" s="97">
        <v>24</v>
      </c>
      <c r="D541" s="36">
        <v>20382.96</v>
      </c>
      <c r="E541" s="36">
        <f t="shared" si="56"/>
        <v>489191.04</v>
      </c>
      <c r="F541" s="36">
        <f t="shared" si="57"/>
        <v>5870292.4799999995</v>
      </c>
      <c r="I541" s="112" t="s">
        <v>465</v>
      </c>
      <c r="K541" s="79"/>
    </row>
    <row r="542" spans="1:14" x14ac:dyDescent="0.2">
      <c r="B542" s="46" t="s">
        <v>394</v>
      </c>
      <c r="C542" s="97">
        <v>17</v>
      </c>
      <c r="D542" s="36">
        <v>21630.959999999999</v>
      </c>
      <c r="E542" s="36">
        <f t="shared" si="56"/>
        <v>367726.32</v>
      </c>
      <c r="F542" s="36">
        <f t="shared" si="57"/>
        <v>4412715.84</v>
      </c>
      <c r="I542" s="112" t="s">
        <v>465</v>
      </c>
      <c r="K542" s="79"/>
    </row>
    <row r="543" spans="1:14" x14ac:dyDescent="0.2">
      <c r="B543" s="47" t="s">
        <v>395</v>
      </c>
      <c r="C543" s="94">
        <v>1</v>
      </c>
      <c r="D543" s="36">
        <v>29485.25</v>
      </c>
      <c r="E543" s="36">
        <f t="shared" si="56"/>
        <v>29485.25</v>
      </c>
      <c r="F543" s="36">
        <f t="shared" si="57"/>
        <v>353823</v>
      </c>
      <c r="I543" s="112" t="s">
        <v>465</v>
      </c>
      <c r="K543" s="79"/>
    </row>
    <row r="544" spans="1:14" x14ac:dyDescent="0.2">
      <c r="B544" s="46" t="s">
        <v>226</v>
      </c>
      <c r="C544" s="97">
        <v>73</v>
      </c>
      <c r="D544" s="36">
        <v>13706.47</v>
      </c>
      <c r="E544" s="36">
        <f t="shared" si="56"/>
        <v>1000572.3099999999</v>
      </c>
      <c r="F544" s="36">
        <f t="shared" si="57"/>
        <v>12006867.719999999</v>
      </c>
      <c r="I544" s="112" t="s">
        <v>465</v>
      </c>
      <c r="K544" s="79"/>
    </row>
    <row r="545" spans="2:11" x14ac:dyDescent="0.2">
      <c r="B545" s="46" t="s">
        <v>396</v>
      </c>
      <c r="C545" s="97">
        <v>10</v>
      </c>
      <c r="D545" s="36">
        <v>14365.42</v>
      </c>
      <c r="E545" s="36">
        <f t="shared" si="56"/>
        <v>143654.20000000001</v>
      </c>
      <c r="F545" s="36">
        <f t="shared" si="57"/>
        <v>1723850.4000000001</v>
      </c>
      <c r="I545" s="112" t="s">
        <v>465</v>
      </c>
      <c r="K545" s="79"/>
    </row>
    <row r="546" spans="2:11" x14ac:dyDescent="0.2">
      <c r="B546" s="46" t="s">
        <v>397</v>
      </c>
      <c r="C546" s="97">
        <v>11</v>
      </c>
      <c r="D546" s="36">
        <v>16476.41</v>
      </c>
      <c r="E546" s="36">
        <f t="shared" si="56"/>
        <v>181240.51</v>
      </c>
      <c r="F546" s="36">
        <f t="shared" si="57"/>
        <v>2174886.12</v>
      </c>
      <c r="I546" s="112" t="s">
        <v>465</v>
      </c>
      <c r="K546" s="79"/>
    </row>
    <row r="547" spans="2:11" x14ac:dyDescent="0.2">
      <c r="B547" s="46" t="s">
        <v>398</v>
      </c>
      <c r="C547" s="97">
        <v>26</v>
      </c>
      <c r="D547" s="36">
        <v>17796.79</v>
      </c>
      <c r="E547" s="36">
        <f t="shared" si="56"/>
        <v>462716.54000000004</v>
      </c>
      <c r="F547" s="36">
        <f t="shared" si="57"/>
        <v>5552598.4800000004</v>
      </c>
      <c r="I547" s="112" t="s">
        <v>465</v>
      </c>
      <c r="K547" s="79"/>
    </row>
    <row r="548" spans="2:11" x14ac:dyDescent="0.2">
      <c r="B548" s="47" t="s">
        <v>399</v>
      </c>
      <c r="C548" s="94">
        <v>1</v>
      </c>
      <c r="D548" s="36">
        <v>26671.01</v>
      </c>
      <c r="E548" s="36">
        <f t="shared" si="56"/>
        <v>26671.01</v>
      </c>
      <c r="F548" s="36">
        <f t="shared" si="57"/>
        <v>320052.12</v>
      </c>
      <c r="I548" s="112" t="s">
        <v>465</v>
      </c>
      <c r="K548" s="79"/>
    </row>
    <row r="549" spans="2:11" x14ac:dyDescent="0.2">
      <c r="B549" s="46" t="s">
        <v>381</v>
      </c>
      <c r="C549" s="97">
        <v>272</v>
      </c>
      <c r="D549" s="36">
        <v>11467.56</v>
      </c>
      <c r="E549" s="36">
        <f t="shared" si="56"/>
        <v>3119176.32</v>
      </c>
      <c r="F549" s="36">
        <f t="shared" si="57"/>
        <v>37430115.839999996</v>
      </c>
      <c r="I549" s="112" t="s">
        <v>465</v>
      </c>
      <c r="K549" s="79"/>
    </row>
    <row r="550" spans="2:11" x14ac:dyDescent="0.2">
      <c r="B550" s="46" t="s">
        <v>390</v>
      </c>
      <c r="C550" s="97">
        <v>16</v>
      </c>
      <c r="D550" s="36">
        <v>13706.47</v>
      </c>
      <c r="E550" s="36">
        <f t="shared" si="56"/>
        <v>219303.52</v>
      </c>
      <c r="F550" s="36">
        <f t="shared" si="57"/>
        <v>2631642.2399999998</v>
      </c>
      <c r="I550" s="112" t="s">
        <v>465</v>
      </c>
      <c r="K550" s="79"/>
    </row>
    <row r="551" spans="2:11" x14ac:dyDescent="0.2">
      <c r="B551" s="46" t="s">
        <v>391</v>
      </c>
      <c r="C551" s="97">
        <v>2</v>
      </c>
      <c r="D551" s="36">
        <v>21630.959999999999</v>
      </c>
      <c r="E551" s="36">
        <f t="shared" si="56"/>
        <v>43261.919999999998</v>
      </c>
      <c r="F551" s="36">
        <f t="shared" si="57"/>
        <v>519143.04</v>
      </c>
      <c r="I551" s="112" t="s">
        <v>465</v>
      </c>
      <c r="K551" s="79"/>
    </row>
    <row r="552" spans="2:11" x14ac:dyDescent="0.2">
      <c r="B552" s="46" t="s">
        <v>392</v>
      </c>
      <c r="C552" s="97">
        <v>2</v>
      </c>
      <c r="D552" s="36">
        <v>29485.25</v>
      </c>
      <c r="E552" s="36">
        <f t="shared" si="56"/>
        <v>58970.5</v>
      </c>
      <c r="F552" s="36">
        <f t="shared" si="57"/>
        <v>707646</v>
      </c>
      <c r="I552" s="112" t="s">
        <v>465</v>
      </c>
      <c r="K552" s="79"/>
    </row>
    <row r="553" spans="2:11" x14ac:dyDescent="0.2">
      <c r="B553" s="35" t="s">
        <v>382</v>
      </c>
      <c r="C553" s="94">
        <v>1</v>
      </c>
      <c r="D553" s="36">
        <v>12576.1</v>
      </c>
      <c r="E553" s="36">
        <f t="shared" si="56"/>
        <v>12576.1</v>
      </c>
      <c r="F553" s="36">
        <f t="shared" si="57"/>
        <v>150913.20000000001</v>
      </c>
      <c r="I553" s="112" t="s">
        <v>465</v>
      </c>
      <c r="K553" s="79"/>
    </row>
    <row r="554" spans="2:11" x14ac:dyDescent="0.2">
      <c r="B554" s="46" t="s">
        <v>383</v>
      </c>
      <c r="C554" s="97">
        <v>2</v>
      </c>
      <c r="D554" s="36">
        <v>12576.1</v>
      </c>
      <c r="E554" s="36">
        <f t="shared" si="56"/>
        <v>25152.2</v>
      </c>
      <c r="F554" s="36">
        <f t="shared" si="57"/>
        <v>301826.40000000002</v>
      </c>
      <c r="I554" s="112" t="s">
        <v>465</v>
      </c>
      <c r="K554" s="79"/>
    </row>
    <row r="555" spans="2:11" x14ac:dyDescent="0.2">
      <c r="B555" s="47" t="s">
        <v>383</v>
      </c>
      <c r="C555" s="94">
        <v>1</v>
      </c>
      <c r="D555" s="36">
        <v>17796.79</v>
      </c>
      <c r="E555" s="36">
        <f t="shared" si="56"/>
        <v>17796.79</v>
      </c>
      <c r="F555" s="36">
        <f t="shared" si="57"/>
        <v>213561.48</v>
      </c>
      <c r="I555" s="112" t="s">
        <v>465</v>
      </c>
      <c r="K555" s="79"/>
    </row>
    <row r="556" spans="2:11" x14ac:dyDescent="0.2">
      <c r="B556" s="46" t="s">
        <v>384</v>
      </c>
      <c r="C556" s="97">
        <v>4</v>
      </c>
      <c r="D556" s="36">
        <v>13552.97</v>
      </c>
      <c r="E556" s="36">
        <f t="shared" si="56"/>
        <v>54211.88</v>
      </c>
      <c r="F556" s="36">
        <f t="shared" si="57"/>
        <v>650542.55999999994</v>
      </c>
      <c r="I556" s="112" t="s">
        <v>465</v>
      </c>
      <c r="K556" s="79"/>
    </row>
    <row r="557" spans="2:11" x14ac:dyDescent="0.2">
      <c r="B557" s="11" t="s">
        <v>7</v>
      </c>
      <c r="C557" s="58">
        <f>SUM(C536:C556)</f>
        <v>486</v>
      </c>
      <c r="D557" s="59">
        <f>SUM(D536:D556)</f>
        <v>433675.65999999992</v>
      </c>
      <c r="E557" s="59">
        <f>SUM(E536:E556)</f>
        <v>6837681.7199999997</v>
      </c>
      <c r="F557" s="59">
        <f>SUM(F536:F556)</f>
        <v>82052180.640000001</v>
      </c>
      <c r="I557" s="112">
        <v>486</v>
      </c>
      <c r="K557" s="79"/>
    </row>
    <row r="558" spans="2:11" x14ac:dyDescent="0.2">
      <c r="B558" s="64"/>
      <c r="C558" s="91"/>
      <c r="D558" s="70"/>
      <c r="E558" s="70"/>
      <c r="F558" s="70"/>
      <c r="I558" s="112" t="s">
        <v>465</v>
      </c>
      <c r="K558" s="79"/>
    </row>
    <row r="559" spans="2:11" ht="24" x14ac:dyDescent="0.25">
      <c r="B559" s="22" t="s">
        <v>228</v>
      </c>
      <c r="C559" s="7" t="s">
        <v>3</v>
      </c>
      <c r="D559" s="20"/>
      <c r="E559" s="20" t="s">
        <v>463</v>
      </c>
      <c r="F559" s="20" t="s">
        <v>4</v>
      </c>
      <c r="I559" s="112" t="s">
        <v>465</v>
      </c>
      <c r="K559" s="79"/>
    </row>
    <row r="560" spans="2:11" x14ac:dyDescent="0.2">
      <c r="B560" s="32" t="s">
        <v>229</v>
      </c>
      <c r="C560" s="90">
        <v>1</v>
      </c>
      <c r="D560" s="28">
        <v>27343.73</v>
      </c>
      <c r="E560" s="36">
        <f t="shared" ref="E560:E577" si="58">C560*D560</f>
        <v>27343.73</v>
      </c>
      <c r="F560" s="36">
        <f t="shared" ref="F560:F577" si="59">E560*12</f>
        <v>328124.76</v>
      </c>
      <c r="I560" s="112" t="s">
        <v>465</v>
      </c>
      <c r="K560" s="79"/>
    </row>
    <row r="561" spans="2:11" x14ac:dyDescent="0.2">
      <c r="B561" s="35" t="s">
        <v>230</v>
      </c>
      <c r="C561" s="94">
        <v>1</v>
      </c>
      <c r="D561" s="36">
        <v>17884.82</v>
      </c>
      <c r="E561" s="36">
        <f t="shared" si="58"/>
        <v>17884.82</v>
      </c>
      <c r="F561" s="36">
        <f t="shared" si="59"/>
        <v>214617.84</v>
      </c>
      <c r="I561" s="112" t="s">
        <v>465</v>
      </c>
      <c r="K561" s="79"/>
    </row>
    <row r="562" spans="2:11" x14ac:dyDescent="0.2">
      <c r="B562" s="46" t="s">
        <v>42</v>
      </c>
      <c r="C562" s="97">
        <v>11</v>
      </c>
      <c r="D562" s="36">
        <v>11203.6</v>
      </c>
      <c r="E562" s="36">
        <f t="shared" si="58"/>
        <v>123239.6</v>
      </c>
      <c r="F562" s="36">
        <f t="shared" si="59"/>
        <v>1478875.2000000002</v>
      </c>
      <c r="I562" s="112" t="s">
        <v>465</v>
      </c>
      <c r="K562" s="79"/>
    </row>
    <row r="563" spans="2:11" x14ac:dyDescent="0.2">
      <c r="B563" s="35" t="s">
        <v>231</v>
      </c>
      <c r="C563" s="94">
        <v>1</v>
      </c>
      <c r="D563" s="36">
        <v>13950.02</v>
      </c>
      <c r="E563" s="36">
        <f t="shared" si="58"/>
        <v>13950.02</v>
      </c>
      <c r="F563" s="36">
        <f t="shared" si="59"/>
        <v>167400.24</v>
      </c>
      <c r="I563" s="112" t="s">
        <v>465</v>
      </c>
      <c r="K563" s="79"/>
    </row>
    <row r="564" spans="2:11" x14ac:dyDescent="0.2">
      <c r="B564" s="46" t="s">
        <v>232</v>
      </c>
      <c r="C564" s="97">
        <v>5</v>
      </c>
      <c r="D564" s="36">
        <v>10146.790000000001</v>
      </c>
      <c r="E564" s="36">
        <f t="shared" si="58"/>
        <v>50733.950000000004</v>
      </c>
      <c r="F564" s="36">
        <f t="shared" si="59"/>
        <v>608807.4</v>
      </c>
      <c r="I564" s="112" t="s">
        <v>465</v>
      </c>
      <c r="K564" s="79"/>
    </row>
    <row r="565" spans="2:11" x14ac:dyDescent="0.2">
      <c r="B565" s="46" t="s">
        <v>233</v>
      </c>
      <c r="C565" s="97">
        <v>2</v>
      </c>
      <c r="D565" s="36">
        <v>10146.86</v>
      </c>
      <c r="E565" s="36">
        <f t="shared" si="58"/>
        <v>20293.72</v>
      </c>
      <c r="F565" s="36">
        <f t="shared" si="59"/>
        <v>243524.64</v>
      </c>
      <c r="I565" s="112" t="s">
        <v>465</v>
      </c>
      <c r="K565" s="79"/>
    </row>
    <row r="566" spans="2:11" x14ac:dyDescent="0.2">
      <c r="B566" s="46" t="s">
        <v>26</v>
      </c>
      <c r="C566" s="51">
        <v>1</v>
      </c>
      <c r="D566" s="36">
        <v>11462.4</v>
      </c>
      <c r="E566" s="36">
        <f t="shared" si="58"/>
        <v>11462.4</v>
      </c>
      <c r="F566" s="36">
        <f t="shared" si="59"/>
        <v>137548.79999999999</v>
      </c>
      <c r="I566" s="112" t="s">
        <v>465</v>
      </c>
      <c r="K566" s="79"/>
    </row>
    <row r="567" spans="2:11" x14ac:dyDescent="0.25">
      <c r="B567" s="35" t="s">
        <v>182</v>
      </c>
      <c r="C567" s="94">
        <v>1</v>
      </c>
      <c r="D567" s="36">
        <v>10552.66</v>
      </c>
      <c r="E567" s="36">
        <f t="shared" si="58"/>
        <v>10552.66</v>
      </c>
      <c r="F567" s="36">
        <f t="shared" si="59"/>
        <v>126631.92</v>
      </c>
      <c r="I567" s="112" t="s">
        <v>465</v>
      </c>
      <c r="K567" s="79"/>
    </row>
    <row r="568" spans="2:11" x14ac:dyDescent="0.2">
      <c r="B568" s="35" t="s">
        <v>37</v>
      </c>
      <c r="C568" s="94">
        <v>1</v>
      </c>
      <c r="D568" s="36">
        <v>18582.27</v>
      </c>
      <c r="E568" s="36">
        <f t="shared" si="58"/>
        <v>18582.27</v>
      </c>
      <c r="F568" s="36">
        <f t="shared" si="59"/>
        <v>222987.24</v>
      </c>
      <c r="I568" s="112" t="s">
        <v>465</v>
      </c>
      <c r="K568" s="79"/>
    </row>
    <row r="569" spans="2:11" x14ac:dyDescent="0.2">
      <c r="B569" s="35" t="s">
        <v>410</v>
      </c>
      <c r="C569" s="94">
        <v>1</v>
      </c>
      <c r="D569" s="36">
        <v>10772.7</v>
      </c>
      <c r="E569" s="36">
        <f t="shared" si="58"/>
        <v>10772.7</v>
      </c>
      <c r="F569" s="36">
        <f t="shared" si="59"/>
        <v>129272.40000000001</v>
      </c>
      <c r="I569" s="112" t="s">
        <v>465</v>
      </c>
      <c r="K569" s="79"/>
    </row>
    <row r="570" spans="2:11" x14ac:dyDescent="0.2">
      <c r="B570" s="35" t="s">
        <v>234</v>
      </c>
      <c r="C570" s="94">
        <v>1</v>
      </c>
      <c r="D570" s="36">
        <v>10060.81</v>
      </c>
      <c r="E570" s="36">
        <f t="shared" si="58"/>
        <v>10060.81</v>
      </c>
      <c r="F570" s="36">
        <f t="shared" si="59"/>
        <v>120729.72</v>
      </c>
      <c r="I570" s="112" t="s">
        <v>465</v>
      </c>
      <c r="K570" s="79"/>
    </row>
    <row r="571" spans="2:11" x14ac:dyDescent="0.2">
      <c r="B571" s="35" t="s">
        <v>235</v>
      </c>
      <c r="C571" s="94">
        <v>1</v>
      </c>
      <c r="D571" s="36">
        <v>10552.66</v>
      </c>
      <c r="E571" s="36">
        <f t="shared" si="58"/>
        <v>10552.66</v>
      </c>
      <c r="F571" s="36">
        <f t="shared" si="59"/>
        <v>126631.92</v>
      </c>
      <c r="I571" s="112" t="s">
        <v>465</v>
      </c>
      <c r="K571" s="79"/>
    </row>
    <row r="572" spans="2:11" x14ac:dyDescent="0.2">
      <c r="B572" s="35" t="s">
        <v>332</v>
      </c>
      <c r="C572" s="94">
        <v>1</v>
      </c>
      <c r="D572" s="36">
        <v>11982.07</v>
      </c>
      <c r="E572" s="36">
        <f t="shared" si="58"/>
        <v>11982.07</v>
      </c>
      <c r="F572" s="36">
        <f t="shared" si="59"/>
        <v>143784.84</v>
      </c>
      <c r="I572" s="112" t="s">
        <v>465</v>
      </c>
      <c r="K572" s="79"/>
    </row>
    <row r="573" spans="2:11" x14ac:dyDescent="0.2">
      <c r="B573" s="46" t="s">
        <v>199</v>
      </c>
      <c r="C573" s="97">
        <v>2</v>
      </c>
      <c r="D573" s="36">
        <v>8396.58</v>
      </c>
      <c r="E573" s="36">
        <f t="shared" si="58"/>
        <v>16793.16</v>
      </c>
      <c r="F573" s="36">
        <f t="shared" si="59"/>
        <v>201517.91999999998</v>
      </c>
      <c r="I573" s="112" t="s">
        <v>465</v>
      </c>
      <c r="K573" s="79"/>
    </row>
    <row r="574" spans="2:11" x14ac:dyDescent="0.2">
      <c r="B574" s="46" t="s">
        <v>200</v>
      </c>
      <c r="C574" s="97">
        <v>2</v>
      </c>
      <c r="D574" s="36">
        <v>6669.69</v>
      </c>
      <c r="E574" s="36">
        <f t="shared" si="58"/>
        <v>13339.38</v>
      </c>
      <c r="F574" s="36">
        <f t="shared" si="59"/>
        <v>160072.56</v>
      </c>
      <c r="I574" s="112" t="s">
        <v>465</v>
      </c>
      <c r="K574" s="79"/>
    </row>
    <row r="575" spans="2:11" x14ac:dyDescent="0.2">
      <c r="B575" s="35" t="s">
        <v>71</v>
      </c>
      <c r="C575" s="94">
        <v>1</v>
      </c>
      <c r="D575" s="36">
        <v>14038.44</v>
      </c>
      <c r="E575" s="36">
        <f t="shared" si="58"/>
        <v>14038.44</v>
      </c>
      <c r="F575" s="36">
        <f t="shared" si="59"/>
        <v>168461.28</v>
      </c>
      <c r="I575" s="112" t="s">
        <v>465</v>
      </c>
      <c r="K575" s="79"/>
    </row>
    <row r="576" spans="2:11" x14ac:dyDescent="0.2">
      <c r="B576" s="42" t="s">
        <v>432</v>
      </c>
      <c r="C576" s="94">
        <v>1</v>
      </c>
      <c r="D576" s="36">
        <v>10061.06</v>
      </c>
      <c r="E576" s="36">
        <f t="shared" si="58"/>
        <v>10061.06</v>
      </c>
      <c r="F576" s="36">
        <f t="shared" si="59"/>
        <v>120732.72</v>
      </c>
      <c r="I576" s="112" t="s">
        <v>465</v>
      </c>
      <c r="K576" s="79"/>
    </row>
    <row r="577" spans="2:11" x14ac:dyDescent="0.2">
      <c r="B577" s="42" t="s">
        <v>11</v>
      </c>
      <c r="C577" s="94">
        <v>2</v>
      </c>
      <c r="D577" s="36">
        <v>10060.75</v>
      </c>
      <c r="E577" s="36">
        <f t="shared" si="58"/>
        <v>20121.5</v>
      </c>
      <c r="F577" s="36">
        <f t="shared" si="59"/>
        <v>241458</v>
      </c>
      <c r="I577" s="112" t="s">
        <v>465</v>
      </c>
      <c r="K577" s="79"/>
    </row>
    <row r="578" spans="2:11" x14ac:dyDescent="0.2">
      <c r="B578" s="11" t="s">
        <v>7</v>
      </c>
      <c r="C578" s="12">
        <v>35</v>
      </c>
      <c r="D578" s="59">
        <v>212405.51</v>
      </c>
      <c r="E578" s="59">
        <v>400302.55</v>
      </c>
      <c r="F578" s="59">
        <v>4803630.5999999996</v>
      </c>
      <c r="I578" s="112">
        <v>35</v>
      </c>
      <c r="K578" s="79"/>
    </row>
    <row r="579" spans="2:11" x14ac:dyDescent="0.2">
      <c r="B579" s="64"/>
      <c r="C579" s="91"/>
      <c r="D579" s="70"/>
      <c r="E579" s="70"/>
      <c r="F579" s="70"/>
      <c r="I579" s="112" t="s">
        <v>465</v>
      </c>
      <c r="K579" s="79"/>
    </row>
    <row r="580" spans="2:11" x14ac:dyDescent="0.2">
      <c r="B580" s="6" t="s">
        <v>236</v>
      </c>
      <c r="C580" s="7" t="s">
        <v>3</v>
      </c>
      <c r="D580" s="8"/>
      <c r="E580" s="8" t="s">
        <v>463</v>
      </c>
      <c r="F580" s="8" t="s">
        <v>4</v>
      </c>
      <c r="I580" s="112" t="s">
        <v>465</v>
      </c>
      <c r="K580" s="79"/>
    </row>
    <row r="581" spans="2:11" x14ac:dyDescent="0.2">
      <c r="B581" s="32" t="s">
        <v>422</v>
      </c>
      <c r="C581" s="90">
        <v>1</v>
      </c>
      <c r="D581" s="28">
        <v>32454.32</v>
      </c>
      <c r="E581" s="36">
        <f t="shared" ref="E581:E587" si="60">C581*D581</f>
        <v>32454.32</v>
      </c>
      <c r="F581" s="36">
        <f t="shared" ref="F581:F587" si="61">E581*12</f>
        <v>389451.83999999997</v>
      </c>
      <c r="I581" s="112" t="s">
        <v>465</v>
      </c>
      <c r="K581" s="79"/>
    </row>
    <row r="582" spans="2:11" x14ac:dyDescent="0.2">
      <c r="B582" s="35" t="s">
        <v>237</v>
      </c>
      <c r="C582" s="94">
        <v>1</v>
      </c>
      <c r="D582" s="36">
        <v>13620.71</v>
      </c>
      <c r="E582" s="36">
        <f t="shared" si="60"/>
        <v>13620.71</v>
      </c>
      <c r="F582" s="36">
        <f t="shared" si="61"/>
        <v>163448.51999999999</v>
      </c>
      <c r="I582" s="112" t="s">
        <v>465</v>
      </c>
      <c r="K582" s="79"/>
    </row>
    <row r="583" spans="2:11" x14ac:dyDescent="0.2">
      <c r="B583" s="46" t="s">
        <v>38</v>
      </c>
      <c r="C583" s="97">
        <v>3</v>
      </c>
      <c r="D583" s="36">
        <v>14307.86</v>
      </c>
      <c r="E583" s="36">
        <f t="shared" si="60"/>
        <v>42923.58</v>
      </c>
      <c r="F583" s="36">
        <f t="shared" si="61"/>
        <v>515082.96</v>
      </c>
      <c r="I583" s="112" t="s">
        <v>465</v>
      </c>
      <c r="K583" s="79"/>
    </row>
    <row r="584" spans="2:11" x14ac:dyDescent="0.2">
      <c r="B584" s="35" t="s">
        <v>238</v>
      </c>
      <c r="C584" s="94">
        <v>1</v>
      </c>
      <c r="D584" s="36">
        <v>16097.03</v>
      </c>
      <c r="E584" s="36">
        <f t="shared" si="60"/>
        <v>16097.03</v>
      </c>
      <c r="F584" s="36">
        <f t="shared" si="61"/>
        <v>193164.36000000002</v>
      </c>
      <c r="I584" s="112" t="s">
        <v>465</v>
      </c>
      <c r="K584" s="79"/>
    </row>
    <row r="585" spans="2:11" x14ac:dyDescent="0.2">
      <c r="B585" s="46" t="s">
        <v>239</v>
      </c>
      <c r="C585" s="97">
        <v>3</v>
      </c>
      <c r="D585" s="36">
        <v>14237.39</v>
      </c>
      <c r="E585" s="36">
        <f t="shared" si="60"/>
        <v>42712.17</v>
      </c>
      <c r="F585" s="36">
        <f t="shared" si="61"/>
        <v>512546.04</v>
      </c>
      <c r="I585" s="112" t="s">
        <v>465</v>
      </c>
      <c r="K585" s="79"/>
    </row>
    <row r="586" spans="2:11" x14ac:dyDescent="0.2">
      <c r="B586" s="46" t="s">
        <v>240</v>
      </c>
      <c r="C586" s="97">
        <v>3</v>
      </c>
      <c r="D586" s="36">
        <v>14237.39</v>
      </c>
      <c r="E586" s="36">
        <f t="shared" si="60"/>
        <v>42712.17</v>
      </c>
      <c r="F586" s="36">
        <f t="shared" si="61"/>
        <v>512546.04</v>
      </c>
      <c r="I586" s="112" t="s">
        <v>465</v>
      </c>
      <c r="K586" s="79"/>
    </row>
    <row r="587" spans="2:11" x14ac:dyDescent="0.2">
      <c r="B587" s="63" t="s">
        <v>241</v>
      </c>
      <c r="C587" s="94">
        <v>1</v>
      </c>
      <c r="D587" s="36">
        <v>9673.86</v>
      </c>
      <c r="E587" s="36">
        <f t="shared" si="60"/>
        <v>9673.86</v>
      </c>
      <c r="F587" s="36">
        <f t="shared" si="61"/>
        <v>116086.32</v>
      </c>
      <c r="I587" s="112" t="s">
        <v>465</v>
      </c>
      <c r="K587" s="79"/>
    </row>
    <row r="588" spans="2:11" x14ac:dyDescent="0.2">
      <c r="B588" s="11" t="s">
        <v>7</v>
      </c>
      <c r="C588" s="12">
        <f>SUM(C581:C587)</f>
        <v>13</v>
      </c>
      <c r="D588" s="13">
        <f>SUM(D581:D587)</f>
        <v>114628.56</v>
      </c>
      <c r="E588" s="13">
        <f>SUM(E581:E587)</f>
        <v>200193.83999999997</v>
      </c>
      <c r="F588" s="13">
        <f>SUM(F581:F587)</f>
        <v>2402326.08</v>
      </c>
      <c r="I588" s="112">
        <v>13</v>
      </c>
      <c r="K588" s="79"/>
    </row>
    <row r="589" spans="2:11" x14ac:dyDescent="0.2">
      <c r="B589" s="64"/>
      <c r="C589" s="91"/>
      <c r="D589" s="70"/>
      <c r="E589" s="70"/>
      <c r="F589" s="70"/>
      <c r="I589" s="112" t="s">
        <v>465</v>
      </c>
      <c r="K589" s="79"/>
    </row>
    <row r="590" spans="2:11" x14ac:dyDescent="0.2">
      <c r="B590" s="23" t="s">
        <v>242</v>
      </c>
      <c r="C590" s="7" t="s">
        <v>3</v>
      </c>
      <c r="D590" s="8"/>
      <c r="E590" s="8" t="s">
        <v>463</v>
      </c>
      <c r="F590" s="8" t="s">
        <v>4</v>
      </c>
      <c r="I590" s="112" t="s">
        <v>465</v>
      </c>
      <c r="K590" s="79"/>
    </row>
    <row r="591" spans="2:11" x14ac:dyDescent="0.2">
      <c r="B591" s="32" t="s">
        <v>157</v>
      </c>
      <c r="C591" s="90">
        <v>1</v>
      </c>
      <c r="D591" s="28">
        <v>32454.32</v>
      </c>
      <c r="E591" s="36">
        <f t="shared" ref="E591:E596" si="62">C591*D591</f>
        <v>32454.32</v>
      </c>
      <c r="F591" s="36">
        <f t="shared" ref="F591:F596" si="63">E591*12</f>
        <v>389451.83999999997</v>
      </c>
      <c r="I591" s="112" t="s">
        <v>465</v>
      </c>
      <c r="K591" s="79"/>
    </row>
    <row r="592" spans="2:11" x14ac:dyDescent="0.2">
      <c r="B592" s="46" t="s">
        <v>39</v>
      </c>
      <c r="C592" s="97">
        <v>4</v>
      </c>
      <c r="D592" s="36">
        <v>12038.52</v>
      </c>
      <c r="E592" s="36">
        <f t="shared" si="62"/>
        <v>48154.080000000002</v>
      </c>
      <c r="F592" s="36">
        <f t="shared" si="63"/>
        <v>577848.96</v>
      </c>
      <c r="I592" s="112" t="s">
        <v>465</v>
      </c>
      <c r="K592" s="79"/>
    </row>
    <row r="593" spans="2:11" x14ac:dyDescent="0.2">
      <c r="B593" s="46" t="s">
        <v>243</v>
      </c>
      <c r="C593" s="97">
        <v>4</v>
      </c>
      <c r="D593" s="36">
        <v>12038.52</v>
      </c>
      <c r="E593" s="36">
        <f t="shared" si="62"/>
        <v>48154.080000000002</v>
      </c>
      <c r="F593" s="36">
        <f t="shared" si="63"/>
        <v>577848.96</v>
      </c>
      <c r="I593" s="112" t="s">
        <v>465</v>
      </c>
      <c r="K593" s="79"/>
    </row>
    <row r="594" spans="2:11" x14ac:dyDescent="0.2">
      <c r="B594" s="35" t="s">
        <v>17</v>
      </c>
      <c r="C594" s="94">
        <v>1</v>
      </c>
      <c r="D594" s="36">
        <v>11203.6</v>
      </c>
      <c r="E594" s="36">
        <f t="shared" si="62"/>
        <v>11203.6</v>
      </c>
      <c r="F594" s="36">
        <f t="shared" si="63"/>
        <v>134443.20000000001</v>
      </c>
      <c r="I594" s="112" t="s">
        <v>465</v>
      </c>
      <c r="K594" s="79"/>
    </row>
    <row r="595" spans="2:11" x14ac:dyDescent="0.2">
      <c r="B595" s="35" t="s">
        <v>11</v>
      </c>
      <c r="C595" s="94">
        <v>1</v>
      </c>
      <c r="D595" s="36">
        <v>10965.24</v>
      </c>
      <c r="E595" s="36">
        <f t="shared" si="62"/>
        <v>10965.24</v>
      </c>
      <c r="F595" s="36">
        <f t="shared" si="63"/>
        <v>131582.88</v>
      </c>
      <c r="I595" s="112" t="s">
        <v>465</v>
      </c>
      <c r="K595" s="79"/>
    </row>
    <row r="596" spans="2:11" x14ac:dyDescent="0.2">
      <c r="B596" s="46" t="s">
        <v>71</v>
      </c>
      <c r="C596" s="97">
        <v>2</v>
      </c>
      <c r="D596" s="36">
        <v>14599.98</v>
      </c>
      <c r="E596" s="36">
        <f t="shared" si="62"/>
        <v>29199.96</v>
      </c>
      <c r="F596" s="36">
        <f t="shared" si="63"/>
        <v>350399.52</v>
      </c>
      <c r="I596" s="112" t="s">
        <v>465</v>
      </c>
      <c r="K596" s="79"/>
    </row>
    <row r="597" spans="2:11" x14ac:dyDescent="0.2">
      <c r="B597" s="11" t="s">
        <v>7</v>
      </c>
      <c r="C597" s="12">
        <f>SUM(C591:C596)</f>
        <v>13</v>
      </c>
      <c r="D597" s="59">
        <f>SUM(D591:D596)</f>
        <v>93300.180000000008</v>
      </c>
      <c r="E597" s="59">
        <f>SUM(E591:E596)</f>
        <v>180131.27999999997</v>
      </c>
      <c r="F597" s="59">
        <f>SUM(F591:F596)</f>
        <v>2161575.36</v>
      </c>
      <c r="I597" s="112">
        <v>13</v>
      </c>
      <c r="K597" s="79"/>
    </row>
    <row r="598" spans="2:11" x14ac:dyDescent="0.2">
      <c r="B598" s="64"/>
      <c r="C598" s="91"/>
      <c r="D598" s="70"/>
      <c r="E598" s="70"/>
      <c r="F598" s="70"/>
      <c r="I598" s="112" t="s">
        <v>465</v>
      </c>
      <c r="K598" s="79"/>
    </row>
    <row r="599" spans="2:11" x14ac:dyDescent="0.25">
      <c r="B599" s="23" t="s">
        <v>244</v>
      </c>
      <c r="C599" s="7" t="s">
        <v>3</v>
      </c>
      <c r="D599" s="8"/>
      <c r="E599" s="8" t="s">
        <v>463</v>
      </c>
      <c r="F599" s="8" t="s">
        <v>4</v>
      </c>
      <c r="I599" s="112" t="s">
        <v>465</v>
      </c>
      <c r="K599" s="79"/>
    </row>
    <row r="600" spans="2:11" x14ac:dyDescent="0.25">
      <c r="B600" s="32" t="s">
        <v>386</v>
      </c>
      <c r="C600" s="90">
        <v>1</v>
      </c>
      <c r="D600" s="34">
        <v>33745.919999999998</v>
      </c>
      <c r="E600" s="36">
        <f t="shared" ref="E600:E613" si="64">C600*D600</f>
        <v>33745.919999999998</v>
      </c>
      <c r="F600" s="36">
        <f t="shared" ref="F600:F613" si="65">E600*12</f>
        <v>404951.03999999998</v>
      </c>
      <c r="I600" s="112" t="s">
        <v>465</v>
      </c>
      <c r="K600" s="79"/>
    </row>
    <row r="601" spans="2:11" x14ac:dyDescent="0.2">
      <c r="B601" s="46" t="s">
        <v>223</v>
      </c>
      <c r="C601" s="97">
        <v>2</v>
      </c>
      <c r="D601" s="36">
        <v>29485.25</v>
      </c>
      <c r="E601" s="36">
        <f t="shared" si="64"/>
        <v>58970.5</v>
      </c>
      <c r="F601" s="36">
        <f t="shared" si="65"/>
        <v>707646</v>
      </c>
      <c r="I601" s="112" t="s">
        <v>465</v>
      </c>
      <c r="K601" s="79"/>
    </row>
    <row r="602" spans="2:11" x14ac:dyDescent="0.2">
      <c r="B602" s="46" t="s">
        <v>224</v>
      </c>
      <c r="C602" s="97">
        <v>3</v>
      </c>
      <c r="D602" s="36">
        <v>22936.99</v>
      </c>
      <c r="E602" s="36">
        <f t="shared" si="64"/>
        <v>68810.97</v>
      </c>
      <c r="F602" s="36">
        <f t="shared" si="65"/>
        <v>825731.64</v>
      </c>
      <c r="I602" s="112" t="s">
        <v>465</v>
      </c>
      <c r="K602" s="79"/>
    </row>
    <row r="603" spans="2:11" x14ac:dyDescent="0.2">
      <c r="B603" s="46" t="s">
        <v>225</v>
      </c>
      <c r="C603" s="97">
        <v>4</v>
      </c>
      <c r="D603" s="36">
        <v>20382.96</v>
      </c>
      <c r="E603" s="36">
        <f t="shared" si="64"/>
        <v>81531.839999999997</v>
      </c>
      <c r="F603" s="36">
        <f t="shared" si="65"/>
        <v>978382.08</v>
      </c>
      <c r="I603" s="112" t="s">
        <v>465</v>
      </c>
      <c r="K603" s="79"/>
    </row>
    <row r="604" spans="2:11" x14ac:dyDescent="0.2">
      <c r="B604" s="46" t="s">
        <v>394</v>
      </c>
      <c r="C604" s="97">
        <v>3</v>
      </c>
      <c r="D604" s="36">
        <v>21631.279999999999</v>
      </c>
      <c r="E604" s="36">
        <f t="shared" si="64"/>
        <v>64893.84</v>
      </c>
      <c r="F604" s="36">
        <f t="shared" si="65"/>
        <v>778726.08</v>
      </c>
      <c r="I604" s="112" t="s">
        <v>465</v>
      </c>
      <c r="K604" s="79"/>
    </row>
    <row r="605" spans="2:11" x14ac:dyDescent="0.2">
      <c r="B605" s="47" t="s">
        <v>395</v>
      </c>
      <c r="C605" s="94">
        <v>1</v>
      </c>
      <c r="D605" s="36">
        <v>29485.25</v>
      </c>
      <c r="E605" s="36">
        <f t="shared" si="64"/>
        <v>29485.25</v>
      </c>
      <c r="F605" s="36">
        <f t="shared" si="65"/>
        <v>353823</v>
      </c>
      <c r="I605" s="112" t="s">
        <v>465</v>
      </c>
      <c r="K605" s="79"/>
    </row>
    <row r="606" spans="2:11" x14ac:dyDescent="0.2">
      <c r="B606" s="46" t="s">
        <v>387</v>
      </c>
      <c r="C606" s="97">
        <v>22</v>
      </c>
      <c r="D606" s="36">
        <v>13706.47</v>
      </c>
      <c r="E606" s="36">
        <f t="shared" si="64"/>
        <v>301542.33999999997</v>
      </c>
      <c r="F606" s="36">
        <f t="shared" si="65"/>
        <v>3618508.0799999996</v>
      </c>
      <c r="I606" s="112" t="s">
        <v>465</v>
      </c>
      <c r="K606" s="79"/>
    </row>
    <row r="607" spans="2:11" x14ac:dyDescent="0.2">
      <c r="B607" s="46" t="s">
        <v>396</v>
      </c>
      <c r="C607" s="97">
        <v>3</v>
      </c>
      <c r="D607" s="36">
        <v>14365.42</v>
      </c>
      <c r="E607" s="36">
        <f t="shared" si="64"/>
        <v>43096.26</v>
      </c>
      <c r="F607" s="36">
        <f t="shared" si="65"/>
        <v>517155.12</v>
      </c>
      <c r="I607" s="112" t="s">
        <v>465</v>
      </c>
      <c r="K607" s="79"/>
    </row>
    <row r="608" spans="2:11" x14ac:dyDescent="0.2">
      <c r="B608" s="46" t="s">
        <v>397</v>
      </c>
      <c r="C608" s="97">
        <v>2</v>
      </c>
      <c r="D608" s="36">
        <v>16476.41</v>
      </c>
      <c r="E608" s="36">
        <f t="shared" si="64"/>
        <v>32952.82</v>
      </c>
      <c r="F608" s="36">
        <f t="shared" si="65"/>
        <v>395433.83999999997</v>
      </c>
      <c r="I608" s="112" t="s">
        <v>465</v>
      </c>
      <c r="K608" s="79"/>
    </row>
    <row r="609" spans="2:11" x14ac:dyDescent="0.2">
      <c r="B609" s="46" t="s">
        <v>227</v>
      </c>
      <c r="C609" s="97">
        <v>94</v>
      </c>
      <c r="D609" s="36">
        <v>11467.56</v>
      </c>
      <c r="E609" s="36">
        <f t="shared" si="64"/>
        <v>1077950.6399999999</v>
      </c>
      <c r="F609" s="36">
        <f t="shared" si="65"/>
        <v>12935407.68</v>
      </c>
      <c r="I609" s="112" t="s">
        <v>465</v>
      </c>
      <c r="K609" s="79"/>
    </row>
    <row r="610" spans="2:11" x14ac:dyDescent="0.2">
      <c r="B610" s="46" t="s">
        <v>227</v>
      </c>
      <c r="C610" s="97">
        <v>117</v>
      </c>
      <c r="D610" s="36">
        <v>11467.59</v>
      </c>
      <c r="E610" s="36">
        <f t="shared" si="64"/>
        <v>1341708.03</v>
      </c>
      <c r="F610" s="36">
        <f t="shared" si="65"/>
        <v>16100496.359999999</v>
      </c>
      <c r="I610" s="112" t="s">
        <v>465</v>
      </c>
      <c r="K610" s="79"/>
    </row>
    <row r="611" spans="2:11" x14ac:dyDescent="0.2">
      <c r="B611" s="46" t="s">
        <v>390</v>
      </c>
      <c r="C611" s="97">
        <v>7</v>
      </c>
      <c r="D611" s="36">
        <v>13706.47</v>
      </c>
      <c r="E611" s="36">
        <f t="shared" si="64"/>
        <v>95945.29</v>
      </c>
      <c r="F611" s="36">
        <f t="shared" si="65"/>
        <v>1151343.48</v>
      </c>
      <c r="I611" s="112" t="s">
        <v>465</v>
      </c>
      <c r="K611" s="79"/>
    </row>
    <row r="612" spans="2:11" x14ac:dyDescent="0.2">
      <c r="B612" s="35" t="s">
        <v>247</v>
      </c>
      <c r="C612" s="94">
        <v>1</v>
      </c>
      <c r="D612" s="36">
        <v>14488.03</v>
      </c>
      <c r="E612" s="36">
        <f t="shared" si="64"/>
        <v>14488.03</v>
      </c>
      <c r="F612" s="36">
        <f t="shared" si="65"/>
        <v>173856.36000000002</v>
      </c>
      <c r="I612" s="112" t="s">
        <v>465</v>
      </c>
      <c r="K612" s="79"/>
    </row>
    <row r="613" spans="2:11" x14ac:dyDescent="0.2">
      <c r="B613" s="35" t="s">
        <v>248</v>
      </c>
      <c r="C613" s="94">
        <v>1</v>
      </c>
      <c r="D613" s="36">
        <v>14488.03</v>
      </c>
      <c r="E613" s="36">
        <f t="shared" si="64"/>
        <v>14488.03</v>
      </c>
      <c r="F613" s="36">
        <f t="shared" si="65"/>
        <v>173856.36000000002</v>
      </c>
      <c r="I613" s="112" t="s">
        <v>465</v>
      </c>
      <c r="K613" s="79"/>
    </row>
    <row r="614" spans="2:11" x14ac:dyDescent="0.2">
      <c r="B614" s="11" t="s">
        <v>7</v>
      </c>
      <c r="C614" s="58">
        <v>144</v>
      </c>
      <c r="D614" s="59">
        <v>256366.04</v>
      </c>
      <c r="E614" s="59">
        <v>1917901.73</v>
      </c>
      <c r="F614" s="59">
        <v>23014820.760000002</v>
      </c>
      <c r="I614" s="112">
        <v>144</v>
      </c>
      <c r="K614" s="79"/>
    </row>
    <row r="615" spans="2:11" x14ac:dyDescent="0.2">
      <c r="B615" s="9"/>
      <c r="C615" s="87"/>
      <c r="D615" s="34"/>
      <c r="E615" s="34"/>
      <c r="F615" s="34"/>
      <c r="I615" s="112" t="s">
        <v>465</v>
      </c>
      <c r="K615" s="79"/>
    </row>
    <row r="616" spans="2:11" x14ac:dyDescent="0.25">
      <c r="B616" s="6" t="s">
        <v>249</v>
      </c>
      <c r="C616" s="7" t="s">
        <v>3</v>
      </c>
      <c r="D616" s="8"/>
      <c r="E616" s="8" t="s">
        <v>463</v>
      </c>
      <c r="F616" s="8" t="s">
        <v>4</v>
      </c>
      <c r="I616" s="112" t="s">
        <v>465</v>
      </c>
      <c r="K616" s="79"/>
    </row>
    <row r="617" spans="2:11" x14ac:dyDescent="0.2">
      <c r="B617" s="37" t="s">
        <v>250</v>
      </c>
      <c r="C617" s="90">
        <v>1</v>
      </c>
      <c r="D617" s="28">
        <v>22464</v>
      </c>
      <c r="E617" s="36">
        <f>C617*D617</f>
        <v>22464</v>
      </c>
      <c r="F617" s="36">
        <f>E617*12</f>
        <v>269568</v>
      </c>
      <c r="I617" s="112" t="s">
        <v>465</v>
      </c>
      <c r="K617" s="79"/>
    </row>
    <row r="618" spans="2:11" x14ac:dyDescent="0.2">
      <c r="B618" s="46" t="s">
        <v>251</v>
      </c>
      <c r="C618" s="97">
        <v>11</v>
      </c>
      <c r="D618" s="36">
        <v>13950.01</v>
      </c>
      <c r="E618" s="36">
        <f>C618*D618</f>
        <v>153450.11000000002</v>
      </c>
      <c r="F618" s="36">
        <f>E618*12</f>
        <v>1841401.3200000003</v>
      </c>
      <c r="I618" s="112" t="s">
        <v>465</v>
      </c>
      <c r="K618" s="79"/>
    </row>
    <row r="619" spans="2:11" x14ac:dyDescent="0.2">
      <c r="B619" s="46" t="s">
        <v>252</v>
      </c>
      <c r="C619" s="97">
        <v>11</v>
      </c>
      <c r="D619" s="36">
        <v>13950.01</v>
      </c>
      <c r="E619" s="36">
        <f>C619*D619</f>
        <v>153450.11000000002</v>
      </c>
      <c r="F619" s="36">
        <f>E619*12</f>
        <v>1841401.3200000003</v>
      </c>
      <c r="I619" s="112" t="s">
        <v>465</v>
      </c>
      <c r="K619" s="79"/>
    </row>
    <row r="620" spans="2:11" x14ac:dyDescent="0.2">
      <c r="B620" s="57" t="s">
        <v>7</v>
      </c>
      <c r="C620" s="58">
        <f>SUM(C617:C619)</f>
        <v>23</v>
      </c>
      <c r="D620" s="76">
        <f>SUM(D617:D619)</f>
        <v>50364.020000000004</v>
      </c>
      <c r="E620" s="76">
        <f>SUM(E617:E619)</f>
        <v>329364.22000000003</v>
      </c>
      <c r="F620" s="76">
        <f>SUM(F617:F619)</f>
        <v>3952370.6400000006</v>
      </c>
      <c r="I620" s="112">
        <v>23</v>
      </c>
      <c r="K620" s="79"/>
    </row>
    <row r="621" spans="2:11" x14ac:dyDescent="0.2">
      <c r="B621" s="9"/>
      <c r="C621" s="87"/>
      <c r="D621" s="34"/>
      <c r="E621" s="34"/>
      <c r="F621" s="34"/>
      <c r="I621" s="112" t="s">
        <v>465</v>
      </c>
      <c r="K621" s="79"/>
    </row>
    <row r="622" spans="2:11" x14ac:dyDescent="0.2">
      <c r="B622" s="40" t="s">
        <v>253</v>
      </c>
      <c r="C622" s="7" t="s">
        <v>3</v>
      </c>
      <c r="D622" s="8"/>
      <c r="E622" s="8" t="s">
        <v>463</v>
      </c>
      <c r="F622" s="8" t="s">
        <v>4</v>
      </c>
      <c r="I622" s="112" t="s">
        <v>465</v>
      </c>
      <c r="K622" s="79"/>
    </row>
    <row r="623" spans="2:11" x14ac:dyDescent="0.2">
      <c r="B623" s="37" t="s">
        <v>456</v>
      </c>
      <c r="C623" s="90">
        <v>1</v>
      </c>
      <c r="D623" s="28">
        <v>32454.32</v>
      </c>
      <c r="E623" s="36">
        <f t="shared" ref="E623:E633" si="66">C623*D623</f>
        <v>32454.32</v>
      </c>
      <c r="F623" s="36">
        <f t="shared" ref="F623:F633" si="67">E623*12</f>
        <v>389451.83999999997</v>
      </c>
      <c r="I623" s="112" t="s">
        <v>465</v>
      </c>
      <c r="K623" s="79"/>
    </row>
    <row r="624" spans="2:11" x14ac:dyDescent="0.2">
      <c r="B624" s="46" t="s">
        <v>254</v>
      </c>
      <c r="C624" s="97">
        <v>2</v>
      </c>
      <c r="D624" s="28">
        <v>21631.27</v>
      </c>
      <c r="E624" s="36">
        <f t="shared" si="66"/>
        <v>43262.54</v>
      </c>
      <c r="F624" s="36">
        <f t="shared" si="67"/>
        <v>519150.48</v>
      </c>
      <c r="I624" s="112" t="s">
        <v>465</v>
      </c>
      <c r="K624" s="79"/>
    </row>
    <row r="625" spans="2:11" x14ac:dyDescent="0.2">
      <c r="B625" s="46" t="s">
        <v>412</v>
      </c>
      <c r="C625" s="100">
        <v>4</v>
      </c>
      <c r="D625" s="36">
        <v>14364.3</v>
      </c>
      <c r="E625" s="36">
        <f t="shared" si="66"/>
        <v>57457.2</v>
      </c>
      <c r="F625" s="36">
        <f t="shared" si="67"/>
        <v>689486.39999999991</v>
      </c>
      <c r="I625" s="112" t="s">
        <v>465</v>
      </c>
      <c r="K625" s="79"/>
    </row>
    <row r="626" spans="2:11" x14ac:dyDescent="0.2">
      <c r="B626" s="46" t="s">
        <v>246</v>
      </c>
      <c r="C626" s="97">
        <v>18</v>
      </c>
      <c r="D626" s="36">
        <v>17792.419999999998</v>
      </c>
      <c r="E626" s="36">
        <f t="shared" si="66"/>
        <v>320263.55999999994</v>
      </c>
      <c r="F626" s="36">
        <f t="shared" si="67"/>
        <v>3843162.7199999993</v>
      </c>
      <c r="I626" s="112" t="s">
        <v>465</v>
      </c>
      <c r="K626" s="79"/>
    </row>
    <row r="627" spans="2:11" x14ac:dyDescent="0.2">
      <c r="B627" s="46" t="s">
        <v>255</v>
      </c>
      <c r="C627" s="100">
        <v>1</v>
      </c>
      <c r="D627" s="36">
        <v>9673.86</v>
      </c>
      <c r="E627" s="36">
        <f t="shared" si="66"/>
        <v>9673.86</v>
      </c>
      <c r="F627" s="36">
        <f t="shared" si="67"/>
        <v>116086.32</v>
      </c>
      <c r="I627" s="112" t="s">
        <v>465</v>
      </c>
      <c r="K627" s="79"/>
    </row>
    <row r="628" spans="2:11" x14ac:dyDescent="0.2">
      <c r="B628" s="46" t="s">
        <v>256</v>
      </c>
      <c r="C628" s="97">
        <v>25</v>
      </c>
      <c r="D628" s="36">
        <v>11478.79</v>
      </c>
      <c r="E628" s="36">
        <f t="shared" si="66"/>
        <v>286969.75</v>
      </c>
      <c r="F628" s="36">
        <f t="shared" si="67"/>
        <v>3443637</v>
      </c>
      <c r="I628" s="112" t="s">
        <v>465</v>
      </c>
      <c r="K628" s="79"/>
    </row>
    <row r="629" spans="2:11" x14ac:dyDescent="0.2">
      <c r="B629" s="35" t="s">
        <v>42</v>
      </c>
      <c r="C629" s="97">
        <v>2</v>
      </c>
      <c r="D629" s="36">
        <v>11203.6</v>
      </c>
      <c r="E629" s="36">
        <f t="shared" si="66"/>
        <v>22407.200000000001</v>
      </c>
      <c r="F629" s="36">
        <f t="shared" si="67"/>
        <v>268886.40000000002</v>
      </c>
      <c r="I629" s="112" t="s">
        <v>465</v>
      </c>
      <c r="K629" s="79"/>
    </row>
    <row r="630" spans="2:11" x14ac:dyDescent="0.2">
      <c r="B630" s="46" t="s">
        <v>257</v>
      </c>
      <c r="C630" s="97">
        <v>15</v>
      </c>
      <c r="D630" s="36">
        <v>11462.26</v>
      </c>
      <c r="E630" s="36">
        <f t="shared" si="66"/>
        <v>171933.9</v>
      </c>
      <c r="F630" s="36">
        <f t="shared" si="67"/>
        <v>2063206.7999999998</v>
      </c>
      <c r="I630" s="112" t="s">
        <v>465</v>
      </c>
      <c r="K630" s="79"/>
    </row>
    <row r="631" spans="2:11" x14ac:dyDescent="0.2">
      <c r="B631" s="46" t="s">
        <v>458</v>
      </c>
      <c r="C631" s="51">
        <v>17</v>
      </c>
      <c r="D631" s="36">
        <v>14365.5</v>
      </c>
      <c r="E631" s="36">
        <f t="shared" si="66"/>
        <v>244213.5</v>
      </c>
      <c r="F631" s="36">
        <f t="shared" si="67"/>
        <v>2930562</v>
      </c>
      <c r="I631" s="112" t="s">
        <v>465</v>
      </c>
      <c r="K631" s="79"/>
    </row>
    <row r="632" spans="2:11" x14ac:dyDescent="0.2">
      <c r="B632" s="46" t="s">
        <v>459</v>
      </c>
      <c r="C632" s="51">
        <v>10</v>
      </c>
      <c r="D632" s="36">
        <v>14365.5</v>
      </c>
      <c r="E632" s="36">
        <f t="shared" si="66"/>
        <v>143655</v>
      </c>
      <c r="F632" s="36">
        <f t="shared" si="67"/>
        <v>1723860</v>
      </c>
      <c r="I632" s="112" t="s">
        <v>465</v>
      </c>
      <c r="K632" s="79"/>
    </row>
    <row r="633" spans="2:11" x14ac:dyDescent="0.2">
      <c r="B633" s="35" t="s">
        <v>245</v>
      </c>
      <c r="C633" s="94">
        <v>10</v>
      </c>
      <c r="D633" s="36">
        <v>21630.959999999999</v>
      </c>
      <c r="E633" s="36">
        <f t="shared" si="66"/>
        <v>216309.59999999998</v>
      </c>
      <c r="F633" s="36">
        <f t="shared" si="67"/>
        <v>2595715.1999999997</v>
      </c>
      <c r="I633" s="112" t="s">
        <v>465</v>
      </c>
      <c r="K633" s="79"/>
    </row>
    <row r="634" spans="2:11" x14ac:dyDescent="0.2">
      <c r="B634" s="11" t="s">
        <v>7</v>
      </c>
      <c r="C634" s="58">
        <f>SUM(C623:C633)</f>
        <v>105</v>
      </c>
      <c r="D634" s="59">
        <f>SUM(D623:D633)</f>
        <v>180422.78</v>
      </c>
      <c r="E634" s="59">
        <f>SUM(E623:E633)</f>
        <v>1548600.4300000002</v>
      </c>
      <c r="F634" s="59">
        <f>SUM(F623:F633)</f>
        <v>18583205.16</v>
      </c>
      <c r="I634" s="112">
        <v>105</v>
      </c>
      <c r="K634" s="79"/>
    </row>
    <row r="635" spans="2:11" x14ac:dyDescent="0.2">
      <c r="B635" s="64"/>
      <c r="C635" s="91"/>
      <c r="D635" s="70"/>
      <c r="E635" s="70"/>
      <c r="F635" s="70"/>
      <c r="I635" s="112" t="s">
        <v>465</v>
      </c>
      <c r="K635" s="79"/>
    </row>
    <row r="636" spans="2:11" x14ac:dyDescent="0.2">
      <c r="B636" s="6" t="s">
        <v>258</v>
      </c>
      <c r="C636" s="7" t="s">
        <v>3</v>
      </c>
      <c r="D636" s="8"/>
      <c r="E636" s="8" t="s">
        <v>463</v>
      </c>
      <c r="F636" s="8" t="s">
        <v>4</v>
      </c>
      <c r="I636" s="112" t="s">
        <v>465</v>
      </c>
      <c r="K636" s="79"/>
    </row>
    <row r="637" spans="2:11" x14ac:dyDescent="0.2">
      <c r="B637" s="82" t="s">
        <v>42</v>
      </c>
      <c r="C637" s="89">
        <v>2</v>
      </c>
      <c r="D637" s="28">
        <v>11203.6</v>
      </c>
      <c r="E637" s="36">
        <f>C637*D637</f>
        <v>22407.200000000001</v>
      </c>
      <c r="F637" s="36">
        <f>E637*12</f>
        <v>268886.40000000002</v>
      </c>
      <c r="I637" s="112" t="s">
        <v>465</v>
      </c>
      <c r="K637" s="79"/>
    </row>
    <row r="638" spans="2:11" x14ac:dyDescent="0.2">
      <c r="B638" s="46" t="s">
        <v>26</v>
      </c>
      <c r="C638" s="100">
        <v>1</v>
      </c>
      <c r="D638" s="36">
        <v>10772.4</v>
      </c>
      <c r="E638" s="36">
        <f>C638*D638</f>
        <v>10772.4</v>
      </c>
      <c r="F638" s="36">
        <f>E638*12</f>
        <v>129268.79999999999</v>
      </c>
      <c r="I638" s="112" t="s">
        <v>465</v>
      </c>
      <c r="K638" s="79"/>
    </row>
    <row r="639" spans="2:11" x14ac:dyDescent="0.2">
      <c r="B639" s="46" t="s">
        <v>259</v>
      </c>
      <c r="C639" s="97">
        <v>15</v>
      </c>
      <c r="D639" s="36">
        <v>11178.65</v>
      </c>
      <c r="E639" s="36">
        <f>C639*D639</f>
        <v>167679.75</v>
      </c>
      <c r="F639" s="36">
        <f>E639*12</f>
        <v>2012157</v>
      </c>
      <c r="I639" s="112" t="s">
        <v>465</v>
      </c>
      <c r="K639" s="79"/>
    </row>
    <row r="640" spans="2:11" x14ac:dyDescent="0.2">
      <c r="B640" s="11" t="s">
        <v>7</v>
      </c>
      <c r="C640" s="12">
        <f>SUM(C637:C639)</f>
        <v>18</v>
      </c>
      <c r="D640" s="59">
        <f>SUM(D637:D639)</f>
        <v>33154.65</v>
      </c>
      <c r="E640" s="59">
        <f>SUM(E637:E639)</f>
        <v>200859.35</v>
      </c>
      <c r="F640" s="59">
        <f>SUM(F637:F639)</f>
        <v>2410312.2000000002</v>
      </c>
      <c r="I640" s="112">
        <v>18</v>
      </c>
      <c r="K640" s="79"/>
    </row>
    <row r="641" spans="2:11" x14ac:dyDescent="0.2">
      <c r="B641" s="64"/>
      <c r="C641" s="91"/>
      <c r="D641" s="70"/>
      <c r="E641" s="70"/>
      <c r="F641" s="70"/>
      <c r="I641" s="112" t="s">
        <v>465</v>
      </c>
      <c r="K641" s="79"/>
    </row>
    <row r="642" spans="2:11" x14ac:dyDescent="0.2">
      <c r="B642" s="16" t="s">
        <v>260</v>
      </c>
      <c r="C642" s="7" t="s">
        <v>3</v>
      </c>
      <c r="D642" s="8"/>
      <c r="E642" s="8" t="s">
        <v>463</v>
      </c>
      <c r="F642" s="8" t="s">
        <v>4</v>
      </c>
      <c r="I642" s="112" t="s">
        <v>465</v>
      </c>
      <c r="K642" s="79"/>
    </row>
    <row r="643" spans="2:11" x14ac:dyDescent="0.2">
      <c r="B643" s="32" t="s">
        <v>50</v>
      </c>
      <c r="C643" s="90">
        <v>1</v>
      </c>
      <c r="D643" s="28">
        <v>40830.29</v>
      </c>
      <c r="E643" s="36">
        <f t="shared" ref="E643:E649" si="68">C643*D643</f>
        <v>40830.29</v>
      </c>
      <c r="F643" s="36">
        <f t="shared" ref="F643:F649" si="69">E643*12</f>
        <v>489963.48</v>
      </c>
      <c r="I643" s="112" t="s">
        <v>465</v>
      </c>
      <c r="K643" s="79"/>
    </row>
    <row r="644" spans="2:11" x14ac:dyDescent="0.2">
      <c r="B644" s="32" t="s">
        <v>131</v>
      </c>
      <c r="C644" s="90">
        <v>1</v>
      </c>
      <c r="D644" s="28">
        <v>32454.32</v>
      </c>
      <c r="E644" s="36">
        <f t="shared" si="68"/>
        <v>32454.32</v>
      </c>
      <c r="F644" s="36">
        <f t="shared" si="69"/>
        <v>389451.83999999997</v>
      </c>
      <c r="I644" s="112" t="s">
        <v>465</v>
      </c>
      <c r="K644" s="79"/>
    </row>
    <row r="645" spans="2:11" x14ac:dyDescent="0.2">
      <c r="B645" s="32" t="s">
        <v>261</v>
      </c>
      <c r="C645" s="90">
        <v>1</v>
      </c>
      <c r="D645" s="28">
        <v>14617.06</v>
      </c>
      <c r="E645" s="36">
        <f t="shared" si="68"/>
        <v>14617.06</v>
      </c>
      <c r="F645" s="36">
        <f t="shared" si="69"/>
        <v>175404.72</v>
      </c>
      <c r="I645" s="112" t="s">
        <v>465</v>
      </c>
      <c r="K645" s="79"/>
    </row>
    <row r="646" spans="2:11" x14ac:dyDescent="0.2">
      <c r="B646" s="82" t="s">
        <v>10</v>
      </c>
      <c r="C646" s="90">
        <v>1</v>
      </c>
      <c r="D646" s="36">
        <v>11854.29</v>
      </c>
      <c r="E646" s="36">
        <f t="shared" si="68"/>
        <v>11854.29</v>
      </c>
      <c r="F646" s="36">
        <f t="shared" si="69"/>
        <v>142251.48000000001</v>
      </c>
      <c r="I646" s="112" t="s">
        <v>465</v>
      </c>
      <c r="K646" s="79"/>
    </row>
    <row r="647" spans="2:11" x14ac:dyDescent="0.2">
      <c r="B647" s="32" t="s">
        <v>262</v>
      </c>
      <c r="C647" s="90">
        <v>1</v>
      </c>
      <c r="D647" s="28">
        <v>18405.59</v>
      </c>
      <c r="E647" s="36">
        <f t="shared" si="68"/>
        <v>18405.59</v>
      </c>
      <c r="F647" s="36">
        <f t="shared" si="69"/>
        <v>220867.08000000002</v>
      </c>
      <c r="I647" s="112" t="s">
        <v>465</v>
      </c>
      <c r="K647" s="79"/>
    </row>
    <row r="648" spans="2:11" x14ac:dyDescent="0.2">
      <c r="B648" s="35" t="s">
        <v>42</v>
      </c>
      <c r="C648" s="97">
        <v>1</v>
      </c>
      <c r="D648" s="36">
        <v>11203.6</v>
      </c>
      <c r="E648" s="36">
        <f t="shared" si="68"/>
        <v>11203.6</v>
      </c>
      <c r="F648" s="36">
        <f t="shared" si="69"/>
        <v>134443.20000000001</v>
      </c>
      <c r="I648" s="112" t="s">
        <v>465</v>
      </c>
      <c r="K648" s="79"/>
    </row>
    <row r="649" spans="2:11" x14ac:dyDescent="0.2">
      <c r="B649" s="46" t="s">
        <v>26</v>
      </c>
      <c r="C649" s="94">
        <v>2</v>
      </c>
      <c r="D649" s="36">
        <v>9831.86</v>
      </c>
      <c r="E649" s="36">
        <f t="shared" si="68"/>
        <v>19663.72</v>
      </c>
      <c r="F649" s="36">
        <f t="shared" si="69"/>
        <v>235964.64</v>
      </c>
      <c r="I649" s="112" t="s">
        <v>465</v>
      </c>
      <c r="K649" s="79"/>
    </row>
    <row r="650" spans="2:11" x14ac:dyDescent="0.2">
      <c r="B650" s="11" t="s">
        <v>7</v>
      </c>
      <c r="C650" s="58">
        <f>SUM(C643:C649)</f>
        <v>8</v>
      </c>
      <c r="D650" s="59">
        <f>SUM(D643:D649)</f>
        <v>139197.01</v>
      </c>
      <c r="E650" s="59">
        <f>SUM(E643:E649)</f>
        <v>149028.87</v>
      </c>
      <c r="F650" s="59">
        <f>SUM(F643:F649)</f>
        <v>1788346.44</v>
      </c>
      <c r="I650" s="112">
        <v>8</v>
      </c>
      <c r="K650" s="79"/>
    </row>
    <row r="651" spans="2:11" x14ac:dyDescent="0.2">
      <c r="B651" s="64"/>
      <c r="C651" s="91"/>
      <c r="D651" s="70"/>
      <c r="E651" s="70"/>
      <c r="F651" s="70"/>
      <c r="I651" s="112" t="s">
        <v>465</v>
      </c>
      <c r="K651" s="79"/>
    </row>
    <row r="652" spans="2:11" x14ac:dyDescent="0.2">
      <c r="B652" s="40" t="s">
        <v>263</v>
      </c>
      <c r="C652" s="7" t="s">
        <v>3</v>
      </c>
      <c r="D652" s="8"/>
      <c r="E652" s="8" t="s">
        <v>463</v>
      </c>
      <c r="F652" s="8" t="s">
        <v>4</v>
      </c>
      <c r="I652" s="112" t="s">
        <v>465</v>
      </c>
      <c r="K652" s="79"/>
    </row>
    <row r="653" spans="2:11" x14ac:dyDescent="0.2">
      <c r="B653" s="32" t="s">
        <v>264</v>
      </c>
      <c r="C653" s="90">
        <v>1</v>
      </c>
      <c r="D653" s="28">
        <v>23362.560000000001</v>
      </c>
      <c r="E653" s="36">
        <f t="shared" ref="E653:E671" si="70">C653*D653</f>
        <v>23362.560000000001</v>
      </c>
      <c r="F653" s="36">
        <f t="shared" ref="F653:F671" si="71">E653*12</f>
        <v>280350.72000000003</v>
      </c>
      <c r="I653" s="112" t="s">
        <v>465</v>
      </c>
      <c r="K653" s="79"/>
    </row>
    <row r="654" spans="2:11" x14ac:dyDescent="0.2">
      <c r="B654" s="35" t="s">
        <v>265</v>
      </c>
      <c r="C654" s="94">
        <v>1</v>
      </c>
      <c r="D654" s="36">
        <v>15710.16</v>
      </c>
      <c r="E654" s="36">
        <f t="shared" si="70"/>
        <v>15710.16</v>
      </c>
      <c r="F654" s="36">
        <f t="shared" si="71"/>
        <v>188521.91999999998</v>
      </c>
      <c r="I654" s="112" t="s">
        <v>465</v>
      </c>
      <c r="K654" s="79"/>
    </row>
    <row r="655" spans="2:11" x14ac:dyDescent="0.2">
      <c r="B655" s="35" t="s">
        <v>266</v>
      </c>
      <c r="C655" s="94">
        <v>1</v>
      </c>
      <c r="D655" s="36">
        <v>15201.74</v>
      </c>
      <c r="E655" s="36">
        <f t="shared" si="70"/>
        <v>15201.74</v>
      </c>
      <c r="F655" s="36">
        <f t="shared" si="71"/>
        <v>182420.88</v>
      </c>
      <c r="I655" s="112" t="s">
        <v>465</v>
      </c>
      <c r="K655" s="79"/>
    </row>
    <row r="656" spans="2:11" x14ac:dyDescent="0.2">
      <c r="B656" s="46" t="s">
        <v>267</v>
      </c>
      <c r="C656" s="97">
        <v>5</v>
      </c>
      <c r="D656" s="36">
        <v>15201.74</v>
      </c>
      <c r="E656" s="36">
        <f t="shared" si="70"/>
        <v>76008.7</v>
      </c>
      <c r="F656" s="36">
        <f t="shared" si="71"/>
        <v>912104.39999999991</v>
      </c>
      <c r="I656" s="112" t="s">
        <v>465</v>
      </c>
      <c r="K656" s="79"/>
    </row>
    <row r="657" spans="1:11" x14ac:dyDescent="0.2">
      <c r="B657" s="35" t="s">
        <v>268</v>
      </c>
      <c r="C657" s="94">
        <v>1</v>
      </c>
      <c r="D657" s="36">
        <v>12520.06</v>
      </c>
      <c r="E657" s="36">
        <f t="shared" si="70"/>
        <v>12520.06</v>
      </c>
      <c r="F657" s="36">
        <f t="shared" si="71"/>
        <v>150240.72</v>
      </c>
      <c r="I657" s="112" t="s">
        <v>465</v>
      </c>
      <c r="K657" s="79"/>
    </row>
    <row r="658" spans="1:11" x14ac:dyDescent="0.2">
      <c r="B658" s="35" t="s">
        <v>202</v>
      </c>
      <c r="C658" s="94">
        <v>1</v>
      </c>
      <c r="D658" s="36">
        <v>12097.69</v>
      </c>
      <c r="E658" s="36">
        <f t="shared" si="70"/>
        <v>12097.69</v>
      </c>
      <c r="F658" s="36">
        <f t="shared" si="71"/>
        <v>145172.28</v>
      </c>
      <c r="I658" s="112" t="s">
        <v>465</v>
      </c>
      <c r="K658" s="79"/>
    </row>
    <row r="659" spans="1:11" x14ac:dyDescent="0.2">
      <c r="B659" s="46" t="s">
        <v>17</v>
      </c>
      <c r="C659" s="97">
        <v>2</v>
      </c>
      <c r="D659" s="36">
        <v>11203.6</v>
      </c>
      <c r="E659" s="36">
        <f t="shared" si="70"/>
        <v>22407.200000000001</v>
      </c>
      <c r="F659" s="36">
        <f t="shared" si="71"/>
        <v>268886.40000000002</v>
      </c>
      <c r="I659" s="112" t="s">
        <v>465</v>
      </c>
      <c r="K659" s="79"/>
    </row>
    <row r="660" spans="1:11" x14ac:dyDescent="0.2">
      <c r="B660" s="46" t="s">
        <v>269</v>
      </c>
      <c r="C660" s="97">
        <v>2</v>
      </c>
      <c r="D660" s="36">
        <v>8180.02</v>
      </c>
      <c r="E660" s="36">
        <f t="shared" si="70"/>
        <v>16360.04</v>
      </c>
      <c r="F660" s="36">
        <f t="shared" si="71"/>
        <v>196320.48</v>
      </c>
      <c r="I660" s="112" t="s">
        <v>465</v>
      </c>
      <c r="K660" s="79"/>
    </row>
    <row r="661" spans="1:11" x14ac:dyDescent="0.2">
      <c r="B661" s="46" t="s">
        <v>270</v>
      </c>
      <c r="C661" s="97">
        <v>4</v>
      </c>
      <c r="D661" s="36">
        <v>8022.14</v>
      </c>
      <c r="E661" s="36">
        <f t="shared" si="70"/>
        <v>32088.560000000001</v>
      </c>
      <c r="F661" s="36">
        <f t="shared" si="71"/>
        <v>385062.72000000003</v>
      </c>
      <c r="I661" s="112" t="s">
        <v>465</v>
      </c>
      <c r="K661" s="79"/>
    </row>
    <row r="662" spans="1:11" x14ac:dyDescent="0.2">
      <c r="B662" s="46" t="s">
        <v>271</v>
      </c>
      <c r="C662" s="97">
        <v>2</v>
      </c>
      <c r="D662" s="36">
        <v>7232.15</v>
      </c>
      <c r="E662" s="36">
        <f t="shared" si="70"/>
        <v>14464.3</v>
      </c>
      <c r="F662" s="36">
        <f t="shared" si="71"/>
        <v>173571.59999999998</v>
      </c>
      <c r="I662" s="112" t="s">
        <v>465</v>
      </c>
      <c r="K662" s="79"/>
    </row>
    <row r="663" spans="1:11" x14ac:dyDescent="0.2">
      <c r="B663" s="46" t="s">
        <v>199</v>
      </c>
      <c r="C663" s="97">
        <v>2</v>
      </c>
      <c r="D663" s="36">
        <v>7638.7</v>
      </c>
      <c r="E663" s="36">
        <f t="shared" si="70"/>
        <v>15277.4</v>
      </c>
      <c r="F663" s="36">
        <f t="shared" si="71"/>
        <v>183328.8</v>
      </c>
      <c r="I663" s="112" t="s">
        <v>465</v>
      </c>
      <c r="K663" s="79"/>
    </row>
    <row r="664" spans="1:11" x14ac:dyDescent="0.2">
      <c r="B664" s="46" t="s">
        <v>272</v>
      </c>
      <c r="C664" s="97">
        <v>3</v>
      </c>
      <c r="D664" s="36">
        <v>7638.7</v>
      </c>
      <c r="E664" s="36">
        <f t="shared" si="70"/>
        <v>22916.1</v>
      </c>
      <c r="F664" s="36">
        <f t="shared" si="71"/>
        <v>274993.19999999995</v>
      </c>
      <c r="I664" s="112" t="s">
        <v>465</v>
      </c>
      <c r="K664" s="79"/>
    </row>
    <row r="665" spans="1:11" x14ac:dyDescent="0.2">
      <c r="B665" s="46" t="s">
        <v>273</v>
      </c>
      <c r="C665" s="97">
        <v>2</v>
      </c>
      <c r="D665" s="36">
        <v>7065.86</v>
      </c>
      <c r="E665" s="36">
        <f t="shared" si="70"/>
        <v>14131.72</v>
      </c>
      <c r="F665" s="36">
        <f t="shared" si="71"/>
        <v>169580.63999999998</v>
      </c>
      <c r="I665" s="112" t="s">
        <v>465</v>
      </c>
      <c r="K665" s="79"/>
    </row>
    <row r="666" spans="1:11" x14ac:dyDescent="0.2">
      <c r="B666" s="35" t="s">
        <v>81</v>
      </c>
      <c r="C666" s="94">
        <v>1</v>
      </c>
      <c r="D666" s="36">
        <v>6243.12</v>
      </c>
      <c r="E666" s="36">
        <f t="shared" si="70"/>
        <v>6243.12</v>
      </c>
      <c r="F666" s="36">
        <f t="shared" si="71"/>
        <v>74917.440000000002</v>
      </c>
      <c r="I666" s="112" t="s">
        <v>465</v>
      </c>
      <c r="K666" s="79"/>
    </row>
    <row r="667" spans="1:11" x14ac:dyDescent="0.2">
      <c r="B667" s="46" t="s">
        <v>274</v>
      </c>
      <c r="C667" s="97">
        <v>11</v>
      </c>
      <c r="D667" s="36">
        <v>5596.68</v>
      </c>
      <c r="E667" s="36">
        <f t="shared" si="70"/>
        <v>61563.48</v>
      </c>
      <c r="F667" s="36">
        <f t="shared" si="71"/>
        <v>738761.76</v>
      </c>
      <c r="I667" s="112" t="s">
        <v>465</v>
      </c>
      <c r="K667" s="79"/>
    </row>
    <row r="668" spans="1:11" x14ac:dyDescent="0.2">
      <c r="B668" s="46" t="s">
        <v>275</v>
      </c>
      <c r="C668" s="97">
        <v>5</v>
      </c>
      <c r="D668" s="36">
        <v>5919.89</v>
      </c>
      <c r="E668" s="36">
        <f t="shared" si="70"/>
        <v>29599.45</v>
      </c>
      <c r="F668" s="36">
        <f t="shared" si="71"/>
        <v>355193.4</v>
      </c>
      <c r="I668" s="112" t="s">
        <v>465</v>
      </c>
      <c r="K668" s="79"/>
    </row>
    <row r="669" spans="1:11" s="43" customFormat="1" x14ac:dyDescent="0.2">
      <c r="A669" s="85"/>
      <c r="B669" s="46" t="s">
        <v>276</v>
      </c>
      <c r="C669" s="97">
        <v>35</v>
      </c>
      <c r="D669" s="36">
        <v>5596.68</v>
      </c>
      <c r="E669" s="36">
        <f t="shared" si="70"/>
        <v>195883.80000000002</v>
      </c>
      <c r="F669" s="36">
        <f t="shared" si="71"/>
        <v>2350605.6</v>
      </c>
      <c r="I669" s="112" t="s">
        <v>465</v>
      </c>
      <c r="J669" s="85"/>
      <c r="K669" s="79"/>
    </row>
    <row r="670" spans="1:11" x14ac:dyDescent="0.2">
      <c r="B670" s="46" t="s">
        <v>211</v>
      </c>
      <c r="C670" s="97">
        <v>2</v>
      </c>
      <c r="D670" s="36">
        <v>5034.87</v>
      </c>
      <c r="E670" s="36">
        <f t="shared" si="70"/>
        <v>10069.74</v>
      </c>
      <c r="F670" s="36">
        <f t="shared" si="71"/>
        <v>120836.88</v>
      </c>
      <c r="I670" s="112" t="s">
        <v>465</v>
      </c>
      <c r="K670" s="79"/>
    </row>
    <row r="671" spans="1:11" x14ac:dyDescent="0.2">
      <c r="B671" s="46" t="s">
        <v>201</v>
      </c>
      <c r="C671" s="97">
        <v>3</v>
      </c>
      <c r="D671" s="36">
        <v>7638.7</v>
      </c>
      <c r="E671" s="36">
        <f t="shared" si="70"/>
        <v>22916.1</v>
      </c>
      <c r="F671" s="36">
        <f t="shared" si="71"/>
        <v>274993.19999999995</v>
      </c>
      <c r="I671" s="112" t="s">
        <v>465</v>
      </c>
      <c r="K671" s="79"/>
    </row>
    <row r="672" spans="1:11" x14ac:dyDescent="0.2">
      <c r="B672" s="11" t="s">
        <v>7</v>
      </c>
      <c r="C672" s="12">
        <f>SUM(C653:C671)</f>
        <v>84</v>
      </c>
      <c r="D672" s="59">
        <f>SUM(D653:D671)</f>
        <v>187105.06</v>
      </c>
      <c r="E672" s="59">
        <f>SUM(E653:E671)</f>
        <v>618821.91999999993</v>
      </c>
      <c r="F672" s="59">
        <f>SUM(F653:F671)</f>
        <v>7425863.040000001</v>
      </c>
      <c r="I672" s="112">
        <v>84</v>
      </c>
      <c r="K672" s="79"/>
    </row>
    <row r="673" spans="2:11" x14ac:dyDescent="0.2">
      <c r="B673" s="64"/>
      <c r="C673" s="91"/>
      <c r="D673" s="70"/>
      <c r="E673" s="70"/>
      <c r="F673" s="70"/>
      <c r="I673" s="112" t="s">
        <v>465</v>
      </c>
      <c r="K673" s="79"/>
    </row>
    <row r="674" spans="2:11" x14ac:dyDescent="0.2">
      <c r="B674" s="6" t="s">
        <v>277</v>
      </c>
      <c r="C674" s="7" t="s">
        <v>3</v>
      </c>
      <c r="D674" s="8"/>
      <c r="E674" s="8" t="s">
        <v>463</v>
      </c>
      <c r="F674" s="8" t="s">
        <v>4</v>
      </c>
      <c r="I674" s="112" t="s">
        <v>465</v>
      </c>
      <c r="K674" s="79"/>
    </row>
    <row r="675" spans="2:11" x14ac:dyDescent="0.2">
      <c r="B675" s="32" t="s">
        <v>278</v>
      </c>
      <c r="C675" s="90">
        <v>1</v>
      </c>
      <c r="D675" s="28">
        <v>22464</v>
      </c>
      <c r="E675" s="36">
        <f t="shared" ref="E675:E684" si="72">C675*D675</f>
        <v>22464</v>
      </c>
      <c r="F675" s="36">
        <f t="shared" ref="F675:F684" si="73">E675*12</f>
        <v>269568</v>
      </c>
      <c r="I675" s="112" t="s">
        <v>465</v>
      </c>
      <c r="K675" s="79"/>
    </row>
    <row r="676" spans="2:11" x14ac:dyDescent="0.2">
      <c r="B676" s="35" t="s">
        <v>423</v>
      </c>
      <c r="C676" s="94">
        <v>1</v>
      </c>
      <c r="D676" s="36">
        <v>14940.74</v>
      </c>
      <c r="E676" s="36">
        <f t="shared" si="72"/>
        <v>14940.74</v>
      </c>
      <c r="F676" s="36">
        <f t="shared" si="73"/>
        <v>179288.88</v>
      </c>
      <c r="I676" s="112" t="s">
        <v>465</v>
      </c>
      <c r="K676" s="79"/>
    </row>
    <row r="677" spans="2:11" x14ac:dyDescent="0.2">
      <c r="B677" s="46" t="s">
        <v>279</v>
      </c>
      <c r="C677" s="97">
        <v>4</v>
      </c>
      <c r="D677" s="36">
        <v>13420.24</v>
      </c>
      <c r="E677" s="36">
        <f t="shared" si="72"/>
        <v>53680.959999999999</v>
      </c>
      <c r="F677" s="36">
        <f t="shared" si="73"/>
        <v>644171.52000000002</v>
      </c>
      <c r="I677" s="112" t="s">
        <v>465</v>
      </c>
      <c r="K677" s="79"/>
    </row>
    <row r="678" spans="2:11" x14ac:dyDescent="0.2">
      <c r="B678" s="46" t="s">
        <v>280</v>
      </c>
      <c r="C678" s="97">
        <v>6</v>
      </c>
      <c r="D678" s="36">
        <v>12097.84</v>
      </c>
      <c r="E678" s="36">
        <f t="shared" si="72"/>
        <v>72587.040000000008</v>
      </c>
      <c r="F678" s="36">
        <f t="shared" si="73"/>
        <v>871044.4800000001</v>
      </c>
      <c r="I678" s="112" t="s">
        <v>465</v>
      </c>
      <c r="K678" s="79"/>
    </row>
    <row r="679" spans="2:11" x14ac:dyDescent="0.25">
      <c r="B679" s="35" t="s">
        <v>281</v>
      </c>
      <c r="C679" s="94">
        <v>1</v>
      </c>
      <c r="D679" s="36">
        <v>12581.71</v>
      </c>
      <c r="E679" s="36">
        <f t="shared" si="72"/>
        <v>12581.71</v>
      </c>
      <c r="F679" s="36">
        <f t="shared" si="73"/>
        <v>150980.51999999999</v>
      </c>
      <c r="I679" s="112" t="s">
        <v>465</v>
      </c>
      <c r="K679" s="79"/>
    </row>
    <row r="680" spans="2:11" x14ac:dyDescent="0.2">
      <c r="B680" s="46" t="s">
        <v>282</v>
      </c>
      <c r="C680" s="97">
        <v>6</v>
      </c>
      <c r="D680" s="36">
        <v>7738.3</v>
      </c>
      <c r="E680" s="36">
        <f t="shared" si="72"/>
        <v>46429.8</v>
      </c>
      <c r="F680" s="36">
        <f t="shared" si="73"/>
        <v>557157.60000000009</v>
      </c>
      <c r="I680" s="112" t="s">
        <v>465</v>
      </c>
      <c r="K680" s="79"/>
    </row>
    <row r="681" spans="2:11" x14ac:dyDescent="0.2">
      <c r="B681" s="46" t="s">
        <v>26</v>
      </c>
      <c r="C681" s="94">
        <v>1</v>
      </c>
      <c r="D681" s="36">
        <v>9831.6</v>
      </c>
      <c r="E681" s="36">
        <f t="shared" si="72"/>
        <v>9831.6</v>
      </c>
      <c r="F681" s="36">
        <f t="shared" si="73"/>
        <v>117979.20000000001</v>
      </c>
      <c r="I681" s="112" t="s">
        <v>465</v>
      </c>
      <c r="K681" s="79"/>
    </row>
    <row r="682" spans="2:11" x14ac:dyDescent="0.2">
      <c r="B682" s="46" t="s">
        <v>76</v>
      </c>
      <c r="C682" s="97">
        <v>3</v>
      </c>
      <c r="D682" s="36">
        <v>7887.05</v>
      </c>
      <c r="E682" s="36">
        <f t="shared" si="72"/>
        <v>23661.15</v>
      </c>
      <c r="F682" s="36">
        <f t="shared" si="73"/>
        <v>283933.80000000005</v>
      </c>
      <c r="I682" s="112" t="s">
        <v>465</v>
      </c>
      <c r="K682" s="79"/>
    </row>
    <row r="683" spans="2:11" x14ac:dyDescent="0.2">
      <c r="B683" s="46" t="s">
        <v>283</v>
      </c>
      <c r="C683" s="97">
        <v>3</v>
      </c>
      <c r="D683" s="36">
        <v>5760.14</v>
      </c>
      <c r="E683" s="36">
        <f t="shared" si="72"/>
        <v>17280.420000000002</v>
      </c>
      <c r="F683" s="36">
        <f t="shared" si="73"/>
        <v>207365.04000000004</v>
      </c>
      <c r="I683" s="112" t="s">
        <v>465</v>
      </c>
      <c r="K683" s="79"/>
    </row>
    <row r="684" spans="2:11" x14ac:dyDescent="0.2">
      <c r="B684" s="46" t="s">
        <v>285</v>
      </c>
      <c r="C684" s="97">
        <v>2</v>
      </c>
      <c r="D684" s="36">
        <v>11982.4</v>
      </c>
      <c r="E684" s="36">
        <f t="shared" si="72"/>
        <v>23964.799999999999</v>
      </c>
      <c r="F684" s="36">
        <f t="shared" si="73"/>
        <v>287577.59999999998</v>
      </c>
      <c r="I684" s="112" t="s">
        <v>465</v>
      </c>
      <c r="K684" s="79"/>
    </row>
    <row r="685" spans="2:11" x14ac:dyDescent="0.2">
      <c r="B685" s="11" t="s">
        <v>7</v>
      </c>
      <c r="C685" s="12">
        <v>27</v>
      </c>
      <c r="D685" s="59">
        <v>108872.42</v>
      </c>
      <c r="E685" s="59">
        <v>287590.62</v>
      </c>
      <c r="F685" s="59">
        <v>3451087.44</v>
      </c>
      <c r="I685" s="112">
        <v>27</v>
      </c>
      <c r="K685" s="79"/>
    </row>
    <row r="686" spans="2:11" x14ac:dyDescent="0.2">
      <c r="B686" s="64"/>
      <c r="C686" s="91"/>
      <c r="D686" s="70"/>
      <c r="E686" s="70"/>
      <c r="F686" s="70"/>
      <c r="I686" s="112" t="s">
        <v>465</v>
      </c>
      <c r="K686" s="79"/>
    </row>
    <row r="687" spans="2:11" x14ac:dyDescent="0.25">
      <c r="B687" s="40" t="s">
        <v>286</v>
      </c>
      <c r="C687" s="7" t="s">
        <v>3</v>
      </c>
      <c r="D687" s="8"/>
      <c r="E687" s="8" t="s">
        <v>463</v>
      </c>
      <c r="F687" s="8" t="s">
        <v>4</v>
      </c>
      <c r="I687" s="112" t="s">
        <v>465</v>
      </c>
      <c r="K687" s="79"/>
    </row>
    <row r="688" spans="2:11" x14ac:dyDescent="0.25">
      <c r="B688" s="32" t="s">
        <v>287</v>
      </c>
      <c r="C688" s="90">
        <v>1</v>
      </c>
      <c r="D688" s="28">
        <v>22464</v>
      </c>
      <c r="E688" s="36">
        <f t="shared" ref="E688:E693" si="74">C688*D688</f>
        <v>22464</v>
      </c>
      <c r="F688" s="36">
        <f t="shared" ref="F688:F693" si="75">E688*12</f>
        <v>269568</v>
      </c>
      <c r="I688" s="112" t="s">
        <v>465</v>
      </c>
      <c r="K688" s="79"/>
    </row>
    <row r="689" spans="2:11" x14ac:dyDescent="0.2">
      <c r="B689" s="35" t="s">
        <v>288</v>
      </c>
      <c r="C689" s="94">
        <v>1</v>
      </c>
      <c r="D689" s="36">
        <v>14365.99</v>
      </c>
      <c r="E689" s="36">
        <f t="shared" si="74"/>
        <v>14365.99</v>
      </c>
      <c r="F689" s="36">
        <f t="shared" si="75"/>
        <v>172391.88</v>
      </c>
      <c r="I689" s="112" t="s">
        <v>465</v>
      </c>
      <c r="K689" s="79"/>
    </row>
    <row r="690" spans="2:11" x14ac:dyDescent="0.25">
      <c r="B690" s="46" t="s">
        <v>289</v>
      </c>
      <c r="C690" s="97">
        <v>5</v>
      </c>
      <c r="D690" s="36">
        <v>10461.08</v>
      </c>
      <c r="E690" s="36">
        <f t="shared" si="74"/>
        <v>52305.4</v>
      </c>
      <c r="F690" s="36">
        <f t="shared" si="75"/>
        <v>627664.80000000005</v>
      </c>
      <c r="I690" s="112" t="s">
        <v>465</v>
      </c>
      <c r="K690" s="79"/>
    </row>
    <row r="691" spans="2:11" x14ac:dyDescent="0.2">
      <c r="B691" s="46" t="s">
        <v>26</v>
      </c>
      <c r="C691" s="94">
        <v>1</v>
      </c>
      <c r="D691" s="36">
        <v>7318.27</v>
      </c>
      <c r="E691" s="36">
        <f t="shared" si="74"/>
        <v>7318.27</v>
      </c>
      <c r="F691" s="36">
        <f t="shared" si="75"/>
        <v>87819.24</v>
      </c>
      <c r="I691" s="112" t="s">
        <v>465</v>
      </c>
      <c r="K691" s="79"/>
    </row>
    <row r="692" spans="2:11" x14ac:dyDescent="0.2">
      <c r="B692" s="35" t="s">
        <v>295</v>
      </c>
      <c r="C692" s="94">
        <v>1</v>
      </c>
      <c r="D692" s="36">
        <v>8015.7</v>
      </c>
      <c r="E692" s="36">
        <f t="shared" si="74"/>
        <v>8015.7</v>
      </c>
      <c r="F692" s="36">
        <f t="shared" si="75"/>
        <v>96188.4</v>
      </c>
      <c r="I692" s="112" t="s">
        <v>465</v>
      </c>
      <c r="K692" s="79"/>
    </row>
    <row r="693" spans="2:11" x14ac:dyDescent="0.2">
      <c r="B693" s="46" t="s">
        <v>196</v>
      </c>
      <c r="C693" s="97">
        <v>13</v>
      </c>
      <c r="D693" s="36">
        <v>11511.25</v>
      </c>
      <c r="E693" s="36">
        <f t="shared" si="74"/>
        <v>149646.25</v>
      </c>
      <c r="F693" s="36">
        <f t="shared" si="75"/>
        <v>1795755</v>
      </c>
      <c r="I693" s="112" t="s">
        <v>465</v>
      </c>
      <c r="K693" s="79"/>
    </row>
    <row r="694" spans="2:11" x14ac:dyDescent="0.2">
      <c r="B694" s="11" t="s">
        <v>7</v>
      </c>
      <c r="C694" s="12">
        <f>SUM(C688:C693)</f>
        <v>22</v>
      </c>
      <c r="D694" s="59">
        <f>SUM(D688:D693)</f>
        <v>74136.289999999994</v>
      </c>
      <c r="E694" s="59">
        <f>SUM(E688:E693)</f>
        <v>254115.61</v>
      </c>
      <c r="F694" s="59">
        <f>SUM(F688:F693)</f>
        <v>3049387.3200000003</v>
      </c>
      <c r="I694" s="112">
        <v>22</v>
      </c>
      <c r="K694" s="79"/>
    </row>
    <row r="695" spans="2:11" x14ac:dyDescent="0.2">
      <c r="B695" s="64"/>
      <c r="C695" s="91"/>
      <c r="D695" s="70"/>
      <c r="E695" s="70"/>
      <c r="F695" s="70"/>
      <c r="I695" s="112" t="s">
        <v>465</v>
      </c>
      <c r="K695" s="79"/>
    </row>
    <row r="696" spans="2:11" x14ac:dyDescent="0.25">
      <c r="B696" s="6" t="s">
        <v>290</v>
      </c>
      <c r="C696" s="7" t="s">
        <v>3</v>
      </c>
      <c r="D696" s="8"/>
      <c r="E696" s="8" t="s">
        <v>463</v>
      </c>
      <c r="F696" s="8" t="s">
        <v>4</v>
      </c>
      <c r="I696" s="112" t="s">
        <v>465</v>
      </c>
      <c r="K696" s="79"/>
    </row>
    <row r="697" spans="2:11" x14ac:dyDescent="0.25">
      <c r="B697" s="32" t="s">
        <v>291</v>
      </c>
      <c r="C697" s="90">
        <v>1</v>
      </c>
      <c r="D697" s="28">
        <v>23362.560000000001</v>
      </c>
      <c r="E697" s="36">
        <f t="shared" ref="E697:E706" si="76">C697*D697</f>
        <v>23362.560000000001</v>
      </c>
      <c r="F697" s="36">
        <f t="shared" ref="F697:F706" si="77">E697*12</f>
        <v>280350.72000000003</v>
      </c>
      <c r="I697" s="112" t="s">
        <v>465</v>
      </c>
      <c r="K697" s="79"/>
    </row>
    <row r="698" spans="2:11" x14ac:dyDescent="0.25">
      <c r="B698" s="46" t="s">
        <v>292</v>
      </c>
      <c r="C698" s="97">
        <v>3</v>
      </c>
      <c r="D698" s="36">
        <v>14940.74</v>
      </c>
      <c r="E698" s="36">
        <f t="shared" si="76"/>
        <v>44822.22</v>
      </c>
      <c r="F698" s="36">
        <f t="shared" si="77"/>
        <v>537866.64</v>
      </c>
      <c r="I698" s="112" t="s">
        <v>465</v>
      </c>
      <c r="K698" s="79"/>
    </row>
    <row r="699" spans="2:11" x14ac:dyDescent="0.2">
      <c r="B699" s="46" t="s">
        <v>293</v>
      </c>
      <c r="C699" s="97">
        <v>7</v>
      </c>
      <c r="D699" s="36">
        <v>8943.11</v>
      </c>
      <c r="E699" s="36">
        <f t="shared" si="76"/>
        <v>62601.770000000004</v>
      </c>
      <c r="F699" s="36">
        <f t="shared" si="77"/>
        <v>751221.24</v>
      </c>
      <c r="I699" s="112" t="s">
        <v>465</v>
      </c>
      <c r="K699" s="79"/>
    </row>
    <row r="700" spans="2:11" x14ac:dyDescent="0.2">
      <c r="B700" s="46" t="s">
        <v>270</v>
      </c>
      <c r="C700" s="97">
        <v>70</v>
      </c>
      <c r="D700" s="36">
        <v>8022.14</v>
      </c>
      <c r="E700" s="36">
        <f t="shared" si="76"/>
        <v>561549.80000000005</v>
      </c>
      <c r="F700" s="36">
        <f t="shared" si="77"/>
        <v>6738597.6000000006</v>
      </c>
      <c r="I700" s="112" t="s">
        <v>465</v>
      </c>
      <c r="K700" s="79"/>
    </row>
    <row r="701" spans="2:11" x14ac:dyDescent="0.2">
      <c r="B701" s="35" t="s">
        <v>42</v>
      </c>
      <c r="C701" s="94">
        <v>1</v>
      </c>
      <c r="D701" s="36">
        <v>11203.6</v>
      </c>
      <c r="E701" s="36">
        <f t="shared" si="76"/>
        <v>11203.6</v>
      </c>
      <c r="F701" s="36">
        <f t="shared" si="77"/>
        <v>134443.20000000001</v>
      </c>
      <c r="I701" s="112" t="s">
        <v>465</v>
      </c>
      <c r="K701" s="79"/>
    </row>
    <row r="702" spans="2:11" x14ac:dyDescent="0.2">
      <c r="B702" s="35" t="s">
        <v>436</v>
      </c>
      <c r="C702" s="51">
        <v>1</v>
      </c>
      <c r="D702" s="36">
        <v>11050</v>
      </c>
      <c r="E702" s="36">
        <f t="shared" si="76"/>
        <v>11050</v>
      </c>
      <c r="F702" s="36">
        <f t="shared" si="77"/>
        <v>132600</v>
      </c>
      <c r="I702" s="112" t="s">
        <v>465</v>
      </c>
      <c r="K702" s="79"/>
    </row>
    <row r="703" spans="2:11" x14ac:dyDescent="0.2">
      <c r="B703" s="35" t="s">
        <v>26</v>
      </c>
      <c r="C703" s="94">
        <v>2</v>
      </c>
      <c r="D703" s="36">
        <v>9831.86</v>
      </c>
      <c r="E703" s="36">
        <f t="shared" si="76"/>
        <v>19663.72</v>
      </c>
      <c r="F703" s="36">
        <f t="shared" si="77"/>
        <v>235964.64</v>
      </c>
      <c r="I703" s="112" t="s">
        <v>465</v>
      </c>
      <c r="K703" s="79"/>
    </row>
    <row r="704" spans="2:11" x14ac:dyDescent="0.2">
      <c r="B704" s="35" t="s">
        <v>294</v>
      </c>
      <c r="C704" s="94">
        <v>1</v>
      </c>
      <c r="D704" s="36">
        <v>10928.85</v>
      </c>
      <c r="E704" s="36">
        <f t="shared" si="76"/>
        <v>10928.85</v>
      </c>
      <c r="F704" s="36">
        <f t="shared" si="77"/>
        <v>131146.20000000001</v>
      </c>
      <c r="I704" s="112" t="s">
        <v>465</v>
      </c>
      <c r="K704" s="79"/>
    </row>
    <row r="705" spans="2:11" x14ac:dyDescent="0.2">
      <c r="B705" s="35" t="s">
        <v>285</v>
      </c>
      <c r="C705" s="51">
        <v>2</v>
      </c>
      <c r="D705" s="36">
        <v>11050.8</v>
      </c>
      <c r="E705" s="36">
        <f t="shared" si="76"/>
        <v>22101.599999999999</v>
      </c>
      <c r="F705" s="36">
        <f t="shared" si="77"/>
        <v>265219.19999999995</v>
      </c>
      <c r="I705" s="112" t="s">
        <v>465</v>
      </c>
      <c r="K705" s="79"/>
    </row>
    <row r="706" spans="2:11" x14ac:dyDescent="0.2">
      <c r="B706" s="46" t="s">
        <v>82</v>
      </c>
      <c r="C706" s="97">
        <v>185</v>
      </c>
      <c r="D706" s="36">
        <v>5538.62</v>
      </c>
      <c r="E706" s="36">
        <f t="shared" si="76"/>
        <v>1024644.7</v>
      </c>
      <c r="F706" s="36">
        <f t="shared" si="77"/>
        <v>12295736.399999999</v>
      </c>
      <c r="I706" s="112" t="s">
        <v>465</v>
      </c>
      <c r="K706" s="79"/>
    </row>
    <row r="707" spans="2:11" x14ac:dyDescent="0.2">
      <c r="B707" s="57" t="s">
        <v>7</v>
      </c>
      <c r="C707" s="58">
        <f>SUM(C697:C706)</f>
        <v>273</v>
      </c>
      <c r="D707" s="59">
        <f>SUM(D697:D706)</f>
        <v>114872.28000000001</v>
      </c>
      <c r="E707" s="59">
        <f>SUM(E697:E706)</f>
        <v>1791928.8199999998</v>
      </c>
      <c r="F707" s="59">
        <f>SUM(F697:F706)</f>
        <v>21503145.839999996</v>
      </c>
      <c r="I707" s="112">
        <v>273</v>
      </c>
      <c r="K707" s="79"/>
    </row>
    <row r="708" spans="2:11" x14ac:dyDescent="0.2">
      <c r="B708" s="64"/>
      <c r="C708" s="91"/>
      <c r="D708" s="70"/>
      <c r="E708" s="70"/>
      <c r="F708" s="70"/>
      <c r="I708" s="112" t="s">
        <v>465</v>
      </c>
      <c r="K708" s="79"/>
    </row>
    <row r="709" spans="2:11" x14ac:dyDescent="0.2">
      <c r="B709" s="6" t="s">
        <v>296</v>
      </c>
      <c r="C709" s="7" t="s">
        <v>3</v>
      </c>
      <c r="D709" s="8"/>
      <c r="E709" s="8" t="s">
        <v>463</v>
      </c>
      <c r="F709" s="8" t="s">
        <v>4</v>
      </c>
      <c r="I709" s="112" t="s">
        <v>465</v>
      </c>
      <c r="K709" s="79"/>
    </row>
    <row r="710" spans="2:11" x14ac:dyDescent="0.2">
      <c r="B710" s="32" t="s">
        <v>297</v>
      </c>
      <c r="C710" s="90">
        <v>1</v>
      </c>
      <c r="D710" s="28">
        <v>22464</v>
      </c>
      <c r="E710" s="36">
        <f t="shared" ref="E710:E717" si="78">C710*D710</f>
        <v>22464</v>
      </c>
      <c r="F710" s="36">
        <f t="shared" ref="F710:F717" si="79">E710*12</f>
        <v>269568</v>
      </c>
      <c r="I710" s="112" t="s">
        <v>465</v>
      </c>
      <c r="K710" s="79"/>
    </row>
    <row r="711" spans="2:11" x14ac:dyDescent="0.2">
      <c r="B711" s="32" t="s">
        <v>437</v>
      </c>
      <c r="C711" s="90">
        <v>1</v>
      </c>
      <c r="D711" s="28">
        <v>14939.4</v>
      </c>
      <c r="E711" s="36">
        <f t="shared" si="78"/>
        <v>14939.4</v>
      </c>
      <c r="F711" s="36">
        <f t="shared" si="79"/>
        <v>179272.8</v>
      </c>
      <c r="I711" s="112" t="s">
        <v>465</v>
      </c>
      <c r="K711" s="79"/>
    </row>
    <row r="712" spans="2:11" x14ac:dyDescent="0.2">
      <c r="B712" s="35" t="s">
        <v>270</v>
      </c>
      <c r="C712" s="94">
        <v>1</v>
      </c>
      <c r="D712" s="36">
        <v>8022.14</v>
      </c>
      <c r="E712" s="36">
        <f t="shared" si="78"/>
        <v>8022.14</v>
      </c>
      <c r="F712" s="36">
        <f t="shared" si="79"/>
        <v>96265.680000000008</v>
      </c>
      <c r="I712" s="112" t="s">
        <v>465</v>
      </c>
      <c r="K712" s="79"/>
    </row>
    <row r="713" spans="2:11" x14ac:dyDescent="0.25">
      <c r="B713" s="46" t="s">
        <v>289</v>
      </c>
      <c r="C713" s="97">
        <v>5</v>
      </c>
      <c r="D713" s="36">
        <v>10461.08</v>
      </c>
      <c r="E713" s="36">
        <f t="shared" si="78"/>
        <v>52305.4</v>
      </c>
      <c r="F713" s="36">
        <f t="shared" si="79"/>
        <v>627664.80000000005</v>
      </c>
      <c r="I713" s="112" t="s">
        <v>465</v>
      </c>
      <c r="K713" s="79"/>
    </row>
    <row r="714" spans="2:11" x14ac:dyDescent="0.2">
      <c r="B714" s="35" t="s">
        <v>211</v>
      </c>
      <c r="C714" s="94">
        <v>1</v>
      </c>
      <c r="D714" s="36">
        <v>5034.87</v>
      </c>
      <c r="E714" s="36">
        <f t="shared" si="78"/>
        <v>5034.87</v>
      </c>
      <c r="F714" s="36">
        <f t="shared" si="79"/>
        <v>60418.44</v>
      </c>
      <c r="I714" s="112" t="s">
        <v>465</v>
      </c>
      <c r="K714" s="79"/>
    </row>
    <row r="715" spans="2:11" x14ac:dyDescent="0.2">
      <c r="B715" s="46" t="s">
        <v>295</v>
      </c>
      <c r="C715" s="97">
        <v>8</v>
      </c>
      <c r="D715" s="36">
        <v>7318.27</v>
      </c>
      <c r="E715" s="36">
        <f t="shared" si="78"/>
        <v>58546.16</v>
      </c>
      <c r="F715" s="36">
        <f t="shared" si="79"/>
        <v>702553.92</v>
      </c>
      <c r="I715" s="112" t="s">
        <v>465</v>
      </c>
      <c r="K715" s="79"/>
    </row>
    <row r="716" spans="2:11" x14ac:dyDescent="0.2">
      <c r="B716" s="46" t="s">
        <v>42</v>
      </c>
      <c r="C716" s="94">
        <v>1</v>
      </c>
      <c r="D716" s="36">
        <v>11203.5</v>
      </c>
      <c r="E716" s="36">
        <f t="shared" si="78"/>
        <v>11203.5</v>
      </c>
      <c r="F716" s="36">
        <f t="shared" si="79"/>
        <v>134442</v>
      </c>
      <c r="I716" s="112" t="s">
        <v>465</v>
      </c>
      <c r="K716" s="79"/>
    </row>
    <row r="717" spans="2:11" x14ac:dyDescent="0.2">
      <c r="B717" s="46" t="s">
        <v>298</v>
      </c>
      <c r="C717" s="97">
        <v>6</v>
      </c>
      <c r="D717" s="36">
        <v>6305.49</v>
      </c>
      <c r="E717" s="36">
        <f t="shared" si="78"/>
        <v>37832.94</v>
      </c>
      <c r="F717" s="36">
        <f t="shared" si="79"/>
        <v>453995.28</v>
      </c>
      <c r="I717" s="112" t="s">
        <v>465</v>
      </c>
      <c r="K717" s="79"/>
    </row>
    <row r="718" spans="2:11" x14ac:dyDescent="0.2">
      <c r="B718" s="11" t="s">
        <v>7</v>
      </c>
      <c r="C718" s="58">
        <v>23</v>
      </c>
      <c r="D718" s="59">
        <v>74545.25</v>
      </c>
      <c r="E718" s="59">
        <v>199144.91</v>
      </c>
      <c r="F718" s="59">
        <v>2389738.92</v>
      </c>
      <c r="I718" s="112">
        <v>23</v>
      </c>
      <c r="K718" s="79"/>
    </row>
    <row r="719" spans="2:11" x14ac:dyDescent="0.2">
      <c r="B719" s="64"/>
      <c r="C719" s="91"/>
      <c r="D719" s="70"/>
      <c r="E719" s="70"/>
      <c r="F719" s="70"/>
      <c r="I719" s="112" t="s">
        <v>465</v>
      </c>
      <c r="K719" s="79"/>
    </row>
    <row r="720" spans="2:11" x14ac:dyDescent="0.2">
      <c r="B720" s="40" t="s">
        <v>299</v>
      </c>
      <c r="C720" s="7" t="s">
        <v>3</v>
      </c>
      <c r="D720" s="8"/>
      <c r="E720" s="8" t="s">
        <v>463</v>
      </c>
      <c r="F720" s="8" t="s">
        <v>4</v>
      </c>
      <c r="I720" s="112" t="s">
        <v>465</v>
      </c>
      <c r="K720" s="79"/>
    </row>
    <row r="721" spans="2:11" x14ac:dyDescent="0.2">
      <c r="B721" s="33" t="s">
        <v>300</v>
      </c>
      <c r="C721" s="89">
        <v>1</v>
      </c>
      <c r="D721" s="34">
        <v>22464</v>
      </c>
      <c r="E721" s="36">
        <f t="shared" ref="E721:E733" si="80">C721*D721</f>
        <v>22464</v>
      </c>
      <c r="F721" s="36">
        <f t="shared" ref="F721:F733" si="81">E721*12</f>
        <v>269568</v>
      </c>
      <c r="I721" s="112" t="s">
        <v>465</v>
      </c>
      <c r="K721" s="79"/>
    </row>
    <row r="722" spans="2:11" x14ac:dyDescent="0.2">
      <c r="B722" s="35" t="s">
        <v>437</v>
      </c>
      <c r="C722" s="51">
        <v>1</v>
      </c>
      <c r="D722" s="36">
        <v>14940.63</v>
      </c>
      <c r="E722" s="36">
        <f t="shared" si="80"/>
        <v>14940.63</v>
      </c>
      <c r="F722" s="36">
        <f t="shared" si="81"/>
        <v>179287.56</v>
      </c>
      <c r="I722" s="112" t="s">
        <v>465</v>
      </c>
      <c r="K722" s="79"/>
    </row>
    <row r="723" spans="2:11" x14ac:dyDescent="0.2">
      <c r="B723" s="35" t="s">
        <v>301</v>
      </c>
      <c r="C723" s="94">
        <v>1</v>
      </c>
      <c r="D723" s="36">
        <v>13963.98</v>
      </c>
      <c r="E723" s="36">
        <f t="shared" si="80"/>
        <v>13963.98</v>
      </c>
      <c r="F723" s="36">
        <f t="shared" si="81"/>
        <v>167567.76</v>
      </c>
      <c r="I723" s="112" t="s">
        <v>465</v>
      </c>
      <c r="K723" s="79"/>
    </row>
    <row r="724" spans="2:11" x14ac:dyDescent="0.2">
      <c r="B724" s="46" t="s">
        <v>26</v>
      </c>
      <c r="C724" s="97">
        <v>2</v>
      </c>
      <c r="D724" s="36">
        <v>9831.86</v>
      </c>
      <c r="E724" s="36">
        <f t="shared" si="80"/>
        <v>19663.72</v>
      </c>
      <c r="F724" s="36">
        <f t="shared" si="81"/>
        <v>235964.64</v>
      </c>
      <c r="I724" s="112" t="s">
        <v>465</v>
      </c>
      <c r="K724" s="79"/>
    </row>
    <row r="725" spans="2:11" x14ac:dyDescent="0.2">
      <c r="B725" s="46" t="s">
        <v>26</v>
      </c>
      <c r="C725" s="94">
        <v>1</v>
      </c>
      <c r="D725" s="36">
        <v>11854.2</v>
      </c>
      <c r="E725" s="36">
        <f t="shared" si="80"/>
        <v>11854.2</v>
      </c>
      <c r="F725" s="36">
        <f t="shared" si="81"/>
        <v>142250.40000000002</v>
      </c>
      <c r="I725" s="112" t="s">
        <v>465</v>
      </c>
      <c r="K725" s="79"/>
    </row>
    <row r="726" spans="2:11" x14ac:dyDescent="0.2">
      <c r="B726" s="46" t="s">
        <v>17</v>
      </c>
      <c r="C726" s="97">
        <v>3</v>
      </c>
      <c r="D726" s="36">
        <v>11203.6</v>
      </c>
      <c r="E726" s="36">
        <f t="shared" si="80"/>
        <v>33610.800000000003</v>
      </c>
      <c r="F726" s="36">
        <f t="shared" si="81"/>
        <v>403329.60000000003</v>
      </c>
      <c r="I726" s="112" t="s">
        <v>465</v>
      </c>
      <c r="K726" s="79"/>
    </row>
    <row r="727" spans="2:11" x14ac:dyDescent="0.2">
      <c r="B727" s="46" t="s">
        <v>302</v>
      </c>
      <c r="C727" s="97">
        <v>3</v>
      </c>
      <c r="D727" s="36">
        <v>6617.86</v>
      </c>
      <c r="E727" s="36">
        <f t="shared" ref="E727" si="82">C727*D727</f>
        <v>19853.579999999998</v>
      </c>
      <c r="F727" s="36">
        <f t="shared" ref="F727" si="83">E727*12</f>
        <v>238242.95999999996</v>
      </c>
      <c r="I727" s="112" t="s">
        <v>465</v>
      </c>
      <c r="K727" s="79"/>
    </row>
    <row r="728" spans="2:11" x14ac:dyDescent="0.2">
      <c r="B728" s="46" t="s">
        <v>302</v>
      </c>
      <c r="C728" s="97">
        <v>2</v>
      </c>
      <c r="D728" s="36">
        <v>5601.8</v>
      </c>
      <c r="E728" s="36">
        <f t="shared" si="80"/>
        <v>11203.6</v>
      </c>
      <c r="F728" s="36">
        <f t="shared" si="81"/>
        <v>134443.20000000001</v>
      </c>
      <c r="H728" s="3"/>
      <c r="I728" s="112" t="s">
        <v>465</v>
      </c>
      <c r="K728" s="79"/>
    </row>
    <row r="729" spans="2:11" x14ac:dyDescent="0.2">
      <c r="B729" s="46" t="s">
        <v>270</v>
      </c>
      <c r="C729" s="97">
        <v>10</v>
      </c>
      <c r="D729" s="36">
        <v>8022.14</v>
      </c>
      <c r="E729" s="36">
        <f t="shared" si="80"/>
        <v>80221.400000000009</v>
      </c>
      <c r="F729" s="36">
        <f t="shared" si="81"/>
        <v>962656.8</v>
      </c>
      <c r="I729" s="112" t="s">
        <v>465</v>
      </c>
      <c r="K729" s="79"/>
    </row>
    <row r="730" spans="2:11" x14ac:dyDescent="0.2">
      <c r="B730" s="46" t="s">
        <v>197</v>
      </c>
      <c r="C730" s="97">
        <v>2</v>
      </c>
      <c r="D730" s="36">
        <v>8020.9</v>
      </c>
      <c r="E730" s="36">
        <f t="shared" si="80"/>
        <v>16041.8</v>
      </c>
      <c r="F730" s="36">
        <f t="shared" si="81"/>
        <v>192501.59999999998</v>
      </c>
      <c r="I730" s="112" t="s">
        <v>465</v>
      </c>
      <c r="K730" s="79"/>
    </row>
    <row r="731" spans="2:11" x14ac:dyDescent="0.2">
      <c r="B731" s="46" t="s">
        <v>77</v>
      </c>
      <c r="C731" s="97">
        <v>78</v>
      </c>
      <c r="D731" s="36">
        <v>6111.77</v>
      </c>
      <c r="E731" s="36">
        <f t="shared" si="80"/>
        <v>476718.06000000006</v>
      </c>
      <c r="F731" s="36">
        <f t="shared" si="81"/>
        <v>5720616.7200000007</v>
      </c>
      <c r="I731" s="112" t="s">
        <v>465</v>
      </c>
      <c r="K731" s="79"/>
    </row>
    <row r="732" spans="2:11" x14ac:dyDescent="0.2">
      <c r="B732" s="46" t="s">
        <v>295</v>
      </c>
      <c r="C732" s="51">
        <v>1</v>
      </c>
      <c r="D732" s="36">
        <v>6789.9</v>
      </c>
      <c r="E732" s="36">
        <f t="shared" si="80"/>
        <v>6789.9</v>
      </c>
      <c r="F732" s="36">
        <f t="shared" si="81"/>
        <v>81478.799999999988</v>
      </c>
      <c r="I732" s="112" t="s">
        <v>465</v>
      </c>
      <c r="K732" s="79"/>
    </row>
    <row r="733" spans="2:11" x14ac:dyDescent="0.2">
      <c r="B733" s="35" t="s">
        <v>211</v>
      </c>
      <c r="C733" s="94">
        <v>1</v>
      </c>
      <c r="D733" s="36">
        <v>5034.87</v>
      </c>
      <c r="E733" s="36">
        <f t="shared" si="80"/>
        <v>5034.87</v>
      </c>
      <c r="F733" s="36">
        <f t="shared" si="81"/>
        <v>60418.44</v>
      </c>
      <c r="I733" s="112" t="s">
        <v>465</v>
      </c>
      <c r="K733" s="79"/>
    </row>
    <row r="734" spans="2:11" x14ac:dyDescent="0.2">
      <c r="B734" s="57" t="s">
        <v>7</v>
      </c>
      <c r="C734" s="58">
        <v>104</v>
      </c>
      <c r="D734" s="59">
        <v>111813.41</v>
      </c>
      <c r="E734" s="59">
        <v>713716.44</v>
      </c>
      <c r="F734" s="59">
        <v>8564597.2799999993</v>
      </c>
      <c r="I734" s="112">
        <v>104</v>
      </c>
      <c r="K734" s="79"/>
    </row>
    <row r="735" spans="2:11" x14ac:dyDescent="0.2">
      <c r="B735" s="64"/>
      <c r="C735" s="91"/>
      <c r="D735" s="70"/>
      <c r="E735" s="70"/>
      <c r="F735" s="70"/>
      <c r="I735" s="112" t="s">
        <v>465</v>
      </c>
      <c r="K735" s="79"/>
    </row>
    <row r="736" spans="2:11" x14ac:dyDescent="0.2">
      <c r="B736" s="66" t="s">
        <v>449</v>
      </c>
      <c r="C736" s="7" t="s">
        <v>3</v>
      </c>
      <c r="D736" s="8"/>
      <c r="E736" s="8" t="s">
        <v>463</v>
      </c>
      <c r="F736" s="8" t="s">
        <v>4</v>
      </c>
      <c r="I736" s="112" t="s">
        <v>465</v>
      </c>
      <c r="K736" s="79"/>
    </row>
    <row r="737" spans="1:11" x14ac:dyDescent="0.2">
      <c r="B737" s="33" t="s">
        <v>13</v>
      </c>
      <c r="C737" s="89">
        <v>1</v>
      </c>
      <c r="D737" s="34">
        <v>40830.29</v>
      </c>
      <c r="E737" s="36">
        <f t="shared" ref="E737:E752" si="84">C737*D737</f>
        <v>40830.29</v>
      </c>
      <c r="F737" s="36">
        <f t="shared" ref="F737:F752" si="85">E737*12</f>
        <v>489963.48</v>
      </c>
      <c r="I737" s="112" t="s">
        <v>465</v>
      </c>
      <c r="K737" s="79"/>
    </row>
    <row r="738" spans="1:11" x14ac:dyDescent="0.2">
      <c r="B738" s="35" t="s">
        <v>303</v>
      </c>
      <c r="C738" s="94">
        <v>1</v>
      </c>
      <c r="D738" s="36">
        <v>27343.73</v>
      </c>
      <c r="E738" s="36">
        <f t="shared" si="84"/>
        <v>27343.73</v>
      </c>
      <c r="F738" s="36">
        <f t="shared" si="85"/>
        <v>328124.76</v>
      </c>
      <c r="I738" s="112" t="s">
        <v>465</v>
      </c>
      <c r="K738" s="79"/>
    </row>
    <row r="739" spans="1:11" x14ac:dyDescent="0.2">
      <c r="B739" s="46" t="s">
        <v>17</v>
      </c>
      <c r="C739" s="97">
        <v>3</v>
      </c>
      <c r="D739" s="36">
        <v>11203.6</v>
      </c>
      <c r="E739" s="36">
        <f t="shared" si="84"/>
        <v>33610.800000000003</v>
      </c>
      <c r="F739" s="36">
        <f t="shared" si="85"/>
        <v>403329.60000000003</v>
      </c>
      <c r="I739" s="112" t="s">
        <v>465</v>
      </c>
      <c r="K739" s="79"/>
    </row>
    <row r="740" spans="1:11" x14ac:dyDescent="0.2">
      <c r="B740" s="46" t="s">
        <v>204</v>
      </c>
      <c r="C740" s="97">
        <v>4</v>
      </c>
      <c r="D740" s="36">
        <v>9836.99</v>
      </c>
      <c r="E740" s="36">
        <f t="shared" si="84"/>
        <v>39347.96</v>
      </c>
      <c r="F740" s="36">
        <f t="shared" si="85"/>
        <v>472175.52</v>
      </c>
      <c r="I740" s="112" t="s">
        <v>465</v>
      </c>
      <c r="K740" s="79"/>
    </row>
    <row r="741" spans="1:11" x14ac:dyDescent="0.2">
      <c r="B741" s="46" t="s">
        <v>26</v>
      </c>
      <c r="C741" s="97">
        <v>2</v>
      </c>
      <c r="D741" s="36">
        <v>9831.86</v>
      </c>
      <c r="E741" s="36">
        <f t="shared" si="84"/>
        <v>19663.72</v>
      </c>
      <c r="F741" s="36">
        <f t="shared" si="85"/>
        <v>235964.64</v>
      </c>
      <c r="I741" s="112" t="s">
        <v>465</v>
      </c>
      <c r="K741" s="79"/>
    </row>
    <row r="742" spans="1:11" x14ac:dyDescent="0.2">
      <c r="B742" s="46" t="s">
        <v>304</v>
      </c>
      <c r="C742" s="97">
        <v>52</v>
      </c>
      <c r="D742" s="36">
        <v>8047.83</v>
      </c>
      <c r="E742" s="36">
        <f t="shared" si="84"/>
        <v>418487.16</v>
      </c>
      <c r="F742" s="36">
        <f t="shared" si="85"/>
        <v>5021845.92</v>
      </c>
      <c r="I742" s="112" t="s">
        <v>465</v>
      </c>
      <c r="K742" s="79"/>
    </row>
    <row r="743" spans="1:11" x14ac:dyDescent="0.2">
      <c r="B743" s="47" t="s">
        <v>304</v>
      </c>
      <c r="C743" s="97">
        <v>20</v>
      </c>
      <c r="D743" s="36">
        <v>8047.8</v>
      </c>
      <c r="E743" s="36">
        <f t="shared" si="84"/>
        <v>160956</v>
      </c>
      <c r="F743" s="36">
        <f t="shared" si="85"/>
        <v>1931472</v>
      </c>
      <c r="I743" s="112" t="s">
        <v>465</v>
      </c>
      <c r="K743" s="79"/>
    </row>
    <row r="744" spans="1:11" x14ac:dyDescent="0.2">
      <c r="B744" s="46" t="s">
        <v>406</v>
      </c>
      <c r="C744" s="97">
        <v>2</v>
      </c>
      <c r="D744" s="36">
        <v>11700</v>
      </c>
      <c r="E744" s="36">
        <f t="shared" si="84"/>
        <v>23400</v>
      </c>
      <c r="F744" s="36">
        <f t="shared" si="85"/>
        <v>280800</v>
      </c>
      <c r="I744" s="112" t="s">
        <v>465</v>
      </c>
      <c r="K744" s="79"/>
    </row>
    <row r="745" spans="1:11" x14ac:dyDescent="0.2">
      <c r="B745" s="46" t="s">
        <v>406</v>
      </c>
      <c r="C745" s="97">
        <v>4</v>
      </c>
      <c r="D745" s="36">
        <v>13519.9</v>
      </c>
      <c r="E745" s="36">
        <f t="shared" si="84"/>
        <v>54079.6</v>
      </c>
      <c r="F745" s="36">
        <f t="shared" si="85"/>
        <v>648955.19999999995</v>
      </c>
      <c r="I745" s="112" t="s">
        <v>465</v>
      </c>
      <c r="K745" s="79"/>
    </row>
    <row r="746" spans="1:11" x14ac:dyDescent="0.2">
      <c r="B746" s="46" t="s">
        <v>406</v>
      </c>
      <c r="C746" s="97">
        <v>6</v>
      </c>
      <c r="D746" s="36">
        <v>16224</v>
      </c>
      <c r="E746" s="36">
        <f t="shared" si="84"/>
        <v>97344</v>
      </c>
      <c r="F746" s="36">
        <f t="shared" si="85"/>
        <v>1168128</v>
      </c>
      <c r="I746" s="112" t="s">
        <v>465</v>
      </c>
      <c r="K746" s="79"/>
    </row>
    <row r="747" spans="1:11" x14ac:dyDescent="0.2">
      <c r="B747" s="46" t="s">
        <v>243</v>
      </c>
      <c r="C747" s="97">
        <v>5</v>
      </c>
      <c r="D747" s="36">
        <v>17185.98</v>
      </c>
      <c r="E747" s="36">
        <f t="shared" si="84"/>
        <v>85929.9</v>
      </c>
      <c r="F747" s="36">
        <f t="shared" si="85"/>
        <v>1031158.7999999999</v>
      </c>
      <c r="I747" s="112" t="s">
        <v>465</v>
      </c>
      <c r="K747" s="79"/>
    </row>
    <row r="748" spans="1:11" x14ac:dyDescent="0.2">
      <c r="B748" s="46" t="s">
        <v>305</v>
      </c>
      <c r="C748" s="97">
        <v>5</v>
      </c>
      <c r="D748" s="36">
        <v>14939.26</v>
      </c>
      <c r="E748" s="36">
        <f t="shared" si="84"/>
        <v>74696.3</v>
      </c>
      <c r="F748" s="36">
        <f t="shared" si="85"/>
        <v>896355.60000000009</v>
      </c>
      <c r="I748" s="112" t="s">
        <v>465</v>
      </c>
      <c r="K748" s="79"/>
    </row>
    <row r="749" spans="1:11" x14ac:dyDescent="0.2">
      <c r="B749" s="35" t="s">
        <v>306</v>
      </c>
      <c r="C749" s="94">
        <v>1</v>
      </c>
      <c r="D749" s="36">
        <v>7738.22</v>
      </c>
      <c r="E749" s="36">
        <f t="shared" si="84"/>
        <v>7738.22</v>
      </c>
      <c r="F749" s="36">
        <f t="shared" si="85"/>
        <v>92858.64</v>
      </c>
      <c r="I749" s="112" t="s">
        <v>465</v>
      </c>
      <c r="K749" s="79"/>
    </row>
    <row r="750" spans="1:11" x14ac:dyDescent="0.2">
      <c r="B750" s="46" t="s">
        <v>307</v>
      </c>
      <c r="C750" s="97">
        <v>3</v>
      </c>
      <c r="D750" s="36">
        <v>9831.74</v>
      </c>
      <c r="E750" s="36">
        <f t="shared" si="84"/>
        <v>29495.22</v>
      </c>
      <c r="F750" s="36">
        <f t="shared" si="85"/>
        <v>353942.64</v>
      </c>
      <c r="I750" s="112" t="s">
        <v>465</v>
      </c>
      <c r="K750" s="79"/>
    </row>
    <row r="751" spans="1:11" x14ac:dyDescent="0.2">
      <c r="B751" s="35" t="s">
        <v>308</v>
      </c>
      <c r="C751" s="94">
        <v>1</v>
      </c>
      <c r="D751" s="36">
        <v>12519.62</v>
      </c>
      <c r="E751" s="36">
        <f t="shared" si="84"/>
        <v>12519.62</v>
      </c>
      <c r="F751" s="36">
        <f t="shared" si="85"/>
        <v>150235.44</v>
      </c>
      <c r="I751" s="112" t="s">
        <v>465</v>
      </c>
      <c r="K751" s="79"/>
    </row>
    <row r="752" spans="1:11" s="43" customFormat="1" x14ac:dyDescent="0.2">
      <c r="A752" s="85"/>
      <c r="B752" s="35" t="s">
        <v>405</v>
      </c>
      <c r="C752" s="94">
        <v>1</v>
      </c>
      <c r="D752" s="36">
        <v>22090.22</v>
      </c>
      <c r="E752" s="36">
        <f t="shared" si="84"/>
        <v>22090.22</v>
      </c>
      <c r="F752" s="36">
        <f t="shared" si="85"/>
        <v>265082.64</v>
      </c>
      <c r="I752" s="112" t="s">
        <v>465</v>
      </c>
      <c r="J752" s="85"/>
      <c r="K752" s="79"/>
    </row>
    <row r="753" spans="2:11" x14ac:dyDescent="0.2">
      <c r="B753" s="11" t="s">
        <v>7</v>
      </c>
      <c r="C753" s="12">
        <v>91</v>
      </c>
      <c r="D753" s="59">
        <v>232843.24</v>
      </c>
      <c r="E753" s="59">
        <v>986576.74</v>
      </c>
      <c r="F753" s="59">
        <v>11838920.880000001</v>
      </c>
      <c r="I753" s="112">
        <v>91</v>
      </c>
      <c r="K753" s="79"/>
    </row>
    <row r="754" spans="2:11" x14ac:dyDescent="0.2">
      <c r="B754" s="33"/>
      <c r="C754" s="89"/>
      <c r="D754" s="34"/>
      <c r="E754" s="34"/>
      <c r="F754" s="34"/>
      <c r="I754" s="112" t="s">
        <v>465</v>
      </c>
      <c r="K754" s="79"/>
    </row>
    <row r="755" spans="2:11" x14ac:dyDescent="0.25">
      <c r="B755" s="40" t="s">
        <v>309</v>
      </c>
      <c r="C755" s="7" t="s">
        <v>3</v>
      </c>
      <c r="D755" s="8"/>
      <c r="E755" s="8" t="s">
        <v>463</v>
      </c>
      <c r="F755" s="8" t="s">
        <v>4</v>
      </c>
      <c r="I755" s="112" t="s">
        <v>465</v>
      </c>
      <c r="K755" s="79"/>
    </row>
    <row r="756" spans="2:11" x14ac:dyDescent="0.25">
      <c r="B756" s="32" t="s">
        <v>310</v>
      </c>
      <c r="C756" s="90">
        <v>1</v>
      </c>
      <c r="D756" s="28">
        <v>23362.560000000001</v>
      </c>
      <c r="E756" s="36">
        <f t="shared" ref="E756:E764" si="86">C756*D756</f>
        <v>23362.560000000001</v>
      </c>
      <c r="F756" s="36">
        <f t="shared" ref="F756:F764" si="87">E756*12</f>
        <v>280350.72000000003</v>
      </c>
      <c r="I756" s="112" t="s">
        <v>465</v>
      </c>
      <c r="K756" s="79"/>
    </row>
    <row r="757" spans="2:11" x14ac:dyDescent="0.2">
      <c r="B757" s="35" t="s">
        <v>311</v>
      </c>
      <c r="C757" s="94">
        <v>1</v>
      </c>
      <c r="D757" s="36">
        <v>14939.26</v>
      </c>
      <c r="E757" s="36">
        <f t="shared" si="86"/>
        <v>14939.26</v>
      </c>
      <c r="F757" s="36">
        <f t="shared" si="87"/>
        <v>179271.12</v>
      </c>
      <c r="I757" s="112" t="s">
        <v>465</v>
      </c>
      <c r="K757" s="79"/>
    </row>
    <row r="758" spans="2:11" x14ac:dyDescent="0.25">
      <c r="B758" s="35" t="s">
        <v>312</v>
      </c>
      <c r="C758" s="94">
        <v>1</v>
      </c>
      <c r="D758" s="36">
        <v>14939.26</v>
      </c>
      <c r="E758" s="36">
        <f t="shared" si="86"/>
        <v>14939.26</v>
      </c>
      <c r="F758" s="36">
        <f t="shared" si="87"/>
        <v>179271.12</v>
      </c>
      <c r="I758" s="112" t="s">
        <v>465</v>
      </c>
      <c r="K758" s="79"/>
    </row>
    <row r="759" spans="2:11" x14ac:dyDescent="0.25">
      <c r="B759" s="46" t="s">
        <v>313</v>
      </c>
      <c r="C759" s="97">
        <v>16</v>
      </c>
      <c r="D759" s="36">
        <v>11982.36</v>
      </c>
      <c r="E759" s="36">
        <f t="shared" si="86"/>
        <v>191717.76000000001</v>
      </c>
      <c r="F759" s="36">
        <f t="shared" si="87"/>
        <v>2300613.12</v>
      </c>
      <c r="I759" s="112" t="s">
        <v>465</v>
      </c>
      <c r="K759" s="79"/>
    </row>
    <row r="760" spans="2:11" x14ac:dyDescent="0.25">
      <c r="B760" s="46" t="s">
        <v>314</v>
      </c>
      <c r="C760" s="97">
        <v>2</v>
      </c>
      <c r="D760" s="36">
        <v>11982.36</v>
      </c>
      <c r="E760" s="36">
        <f t="shared" si="86"/>
        <v>23964.720000000001</v>
      </c>
      <c r="F760" s="36">
        <f t="shared" si="87"/>
        <v>287576.64</v>
      </c>
      <c r="I760" s="112" t="s">
        <v>465</v>
      </c>
      <c r="K760" s="79"/>
    </row>
    <row r="761" spans="2:11" x14ac:dyDescent="0.2">
      <c r="B761" s="46" t="s">
        <v>315</v>
      </c>
      <c r="C761" s="97">
        <v>2</v>
      </c>
      <c r="D761" s="36">
        <v>11982.36</v>
      </c>
      <c r="E761" s="36">
        <f t="shared" si="86"/>
        <v>23964.720000000001</v>
      </c>
      <c r="F761" s="36">
        <f t="shared" si="87"/>
        <v>287576.64</v>
      </c>
      <c r="I761" s="112" t="s">
        <v>465</v>
      </c>
      <c r="K761" s="79"/>
    </row>
    <row r="762" spans="2:11" x14ac:dyDescent="0.25">
      <c r="B762" s="46" t="s">
        <v>316</v>
      </c>
      <c r="C762" s="97">
        <v>6</v>
      </c>
      <c r="D762" s="36">
        <v>9634.56</v>
      </c>
      <c r="E762" s="36">
        <f t="shared" si="86"/>
        <v>57807.360000000001</v>
      </c>
      <c r="F762" s="36">
        <f t="shared" si="87"/>
        <v>693688.32000000007</v>
      </c>
      <c r="I762" s="112" t="s">
        <v>465</v>
      </c>
      <c r="K762" s="79"/>
    </row>
    <row r="763" spans="2:11" x14ac:dyDescent="0.2">
      <c r="B763" s="46" t="s">
        <v>210</v>
      </c>
      <c r="C763" s="97">
        <v>2</v>
      </c>
      <c r="D763" s="36">
        <v>6596.76</v>
      </c>
      <c r="E763" s="36">
        <f t="shared" si="86"/>
        <v>13193.52</v>
      </c>
      <c r="F763" s="36">
        <f t="shared" si="87"/>
        <v>158322.23999999999</v>
      </c>
      <c r="I763" s="112" t="s">
        <v>465</v>
      </c>
      <c r="K763" s="79"/>
    </row>
    <row r="764" spans="2:11" x14ac:dyDescent="0.2">
      <c r="B764" s="35" t="s">
        <v>17</v>
      </c>
      <c r="C764" s="94">
        <v>1</v>
      </c>
      <c r="D764" s="36">
        <v>11203.6</v>
      </c>
      <c r="E764" s="36">
        <f t="shared" si="86"/>
        <v>11203.6</v>
      </c>
      <c r="F764" s="36">
        <f t="shared" si="87"/>
        <v>134443.20000000001</v>
      </c>
      <c r="I764" s="112" t="s">
        <v>465</v>
      </c>
      <c r="K764" s="79"/>
    </row>
    <row r="765" spans="2:11" x14ac:dyDescent="0.2">
      <c r="B765" s="11" t="s">
        <v>7</v>
      </c>
      <c r="C765" s="12">
        <f>SUM(C756:C764)</f>
        <v>32</v>
      </c>
      <c r="D765" s="13">
        <f>SUM(D756:D764)</f>
        <v>116623.08</v>
      </c>
      <c r="E765" s="13">
        <f>SUM(E756:E764)</f>
        <v>375092.76</v>
      </c>
      <c r="F765" s="13">
        <f>SUM(F756:F764)</f>
        <v>4501113.120000001</v>
      </c>
      <c r="I765" s="112">
        <v>32</v>
      </c>
      <c r="K765" s="79"/>
    </row>
    <row r="766" spans="2:11" x14ac:dyDescent="0.2">
      <c r="B766" s="14"/>
      <c r="C766" s="87"/>
      <c r="D766" s="70"/>
      <c r="E766" s="70"/>
      <c r="F766" s="70"/>
      <c r="I766" s="112" t="s">
        <v>465</v>
      </c>
      <c r="K766" s="79"/>
    </row>
    <row r="767" spans="2:11" x14ac:dyDescent="0.2">
      <c r="B767" s="6" t="s">
        <v>430</v>
      </c>
      <c r="C767" s="7" t="s">
        <v>3</v>
      </c>
      <c r="D767" s="8"/>
      <c r="E767" s="8" t="s">
        <v>463</v>
      </c>
      <c r="F767" s="8" t="s">
        <v>4</v>
      </c>
      <c r="I767" s="112" t="s">
        <v>465</v>
      </c>
      <c r="K767" s="79"/>
    </row>
    <row r="768" spans="2:11" x14ac:dyDescent="0.2">
      <c r="B768" s="41" t="s">
        <v>50</v>
      </c>
      <c r="C768" s="90">
        <v>1</v>
      </c>
      <c r="D768" s="34">
        <v>32454.32</v>
      </c>
      <c r="E768" s="36">
        <f t="shared" ref="E768:E777" si="88">C768*D768</f>
        <v>32454.32</v>
      </c>
      <c r="F768" s="36">
        <f t="shared" ref="F768:F777" si="89">E768*12</f>
        <v>389451.83999999997</v>
      </c>
      <c r="I768" s="112" t="s">
        <v>465</v>
      </c>
      <c r="K768" s="79"/>
    </row>
    <row r="769" spans="2:11" x14ac:dyDescent="0.25">
      <c r="B769" s="35" t="s">
        <v>453</v>
      </c>
      <c r="C769" s="94">
        <v>1</v>
      </c>
      <c r="D769" s="36">
        <v>19141.810000000001</v>
      </c>
      <c r="E769" s="36">
        <f t="shared" si="88"/>
        <v>19141.810000000001</v>
      </c>
      <c r="F769" s="36">
        <f t="shared" si="89"/>
        <v>229701.72000000003</v>
      </c>
      <c r="I769" s="112" t="s">
        <v>465</v>
      </c>
      <c r="K769" s="79"/>
    </row>
    <row r="770" spans="2:11" x14ac:dyDescent="0.2">
      <c r="B770" s="46" t="s">
        <v>17</v>
      </c>
      <c r="C770" s="97">
        <v>2</v>
      </c>
      <c r="D770" s="36">
        <v>11203.6</v>
      </c>
      <c r="E770" s="36">
        <f t="shared" si="88"/>
        <v>22407.200000000001</v>
      </c>
      <c r="F770" s="36">
        <f t="shared" si="89"/>
        <v>268886.40000000002</v>
      </c>
      <c r="I770" s="112" t="s">
        <v>465</v>
      </c>
      <c r="K770" s="79"/>
    </row>
    <row r="771" spans="2:11" x14ac:dyDescent="0.25">
      <c r="B771" s="35" t="s">
        <v>317</v>
      </c>
      <c r="C771" s="94">
        <v>1</v>
      </c>
      <c r="D771" s="36">
        <v>10176.870000000001</v>
      </c>
      <c r="E771" s="36">
        <f t="shared" si="88"/>
        <v>10176.870000000001</v>
      </c>
      <c r="F771" s="36">
        <f t="shared" si="89"/>
        <v>122122.44</v>
      </c>
      <c r="I771" s="112" t="s">
        <v>465</v>
      </c>
      <c r="K771" s="79"/>
    </row>
    <row r="772" spans="2:11" x14ac:dyDescent="0.2">
      <c r="B772" s="46" t="s">
        <v>318</v>
      </c>
      <c r="C772" s="97">
        <v>5</v>
      </c>
      <c r="D772" s="36">
        <v>9409.09</v>
      </c>
      <c r="E772" s="36">
        <f t="shared" si="88"/>
        <v>47045.45</v>
      </c>
      <c r="F772" s="36">
        <f t="shared" si="89"/>
        <v>564545.39999999991</v>
      </c>
      <c r="I772" s="112" t="s">
        <v>465</v>
      </c>
      <c r="K772" s="79"/>
    </row>
    <row r="773" spans="2:11" x14ac:dyDescent="0.2">
      <c r="B773" s="35" t="s">
        <v>319</v>
      </c>
      <c r="C773" s="94">
        <v>1</v>
      </c>
      <c r="D773" s="36">
        <v>12519.62</v>
      </c>
      <c r="E773" s="36">
        <f t="shared" si="88"/>
        <v>12519.62</v>
      </c>
      <c r="F773" s="36">
        <f t="shared" si="89"/>
        <v>150235.44</v>
      </c>
      <c r="I773" s="112" t="s">
        <v>465</v>
      </c>
      <c r="K773" s="79"/>
    </row>
    <row r="774" spans="2:11" x14ac:dyDescent="0.2">
      <c r="B774" s="46" t="s">
        <v>26</v>
      </c>
      <c r="C774" s="94">
        <v>1</v>
      </c>
      <c r="D774" s="36">
        <v>9831.86</v>
      </c>
      <c r="E774" s="36">
        <f t="shared" si="88"/>
        <v>9831.86</v>
      </c>
      <c r="F774" s="36">
        <f t="shared" si="89"/>
        <v>117982.32</v>
      </c>
      <c r="I774" s="112" t="s">
        <v>465</v>
      </c>
      <c r="K774" s="79"/>
    </row>
    <row r="775" spans="2:11" x14ac:dyDescent="0.2">
      <c r="B775" s="35" t="s">
        <v>270</v>
      </c>
      <c r="C775" s="94">
        <v>1</v>
      </c>
      <c r="D775" s="36">
        <v>8022.14</v>
      </c>
      <c r="E775" s="36">
        <f t="shared" si="88"/>
        <v>8022.14</v>
      </c>
      <c r="F775" s="36">
        <f t="shared" si="89"/>
        <v>96265.680000000008</v>
      </c>
      <c r="I775" s="112" t="s">
        <v>465</v>
      </c>
      <c r="K775" s="79"/>
    </row>
    <row r="776" spans="2:11" x14ac:dyDescent="0.2">
      <c r="B776" s="35" t="s">
        <v>320</v>
      </c>
      <c r="C776" s="94">
        <v>1</v>
      </c>
      <c r="D776" s="36">
        <v>9785.4500000000007</v>
      </c>
      <c r="E776" s="36">
        <f t="shared" si="88"/>
        <v>9785.4500000000007</v>
      </c>
      <c r="F776" s="36">
        <f t="shared" si="89"/>
        <v>117425.40000000001</v>
      </c>
      <c r="I776" s="112" t="s">
        <v>465</v>
      </c>
      <c r="K776" s="79"/>
    </row>
    <row r="777" spans="2:11" x14ac:dyDescent="0.2">
      <c r="B777" s="35" t="s">
        <v>243</v>
      </c>
      <c r="C777" s="94">
        <v>1</v>
      </c>
      <c r="D777" s="36">
        <v>17196.82</v>
      </c>
      <c r="E777" s="36">
        <f t="shared" si="88"/>
        <v>17196.82</v>
      </c>
      <c r="F777" s="36">
        <f t="shared" si="89"/>
        <v>206361.84</v>
      </c>
      <c r="I777" s="112" t="s">
        <v>465</v>
      </c>
      <c r="K777" s="79"/>
    </row>
    <row r="778" spans="2:11" x14ac:dyDescent="0.2">
      <c r="B778" s="57" t="s">
        <v>7</v>
      </c>
      <c r="C778" s="58">
        <f>SUM(C768:C777)</f>
        <v>15</v>
      </c>
      <c r="D778" s="59">
        <f>SUM(D768:D777)</f>
        <v>139741.57999999999</v>
      </c>
      <c r="E778" s="59">
        <f>SUM(E768:E777)</f>
        <v>188581.54000000004</v>
      </c>
      <c r="F778" s="59">
        <f>SUM(F768:F777)</f>
        <v>2262978.48</v>
      </c>
      <c r="I778" s="112">
        <v>15</v>
      </c>
      <c r="K778" s="79"/>
    </row>
    <row r="779" spans="2:11" x14ac:dyDescent="0.2">
      <c r="B779" s="64"/>
      <c r="C779" s="91"/>
      <c r="D779" s="70"/>
      <c r="E779" s="70"/>
      <c r="F779" s="70"/>
      <c r="I779" s="112" t="s">
        <v>465</v>
      </c>
      <c r="K779" s="79"/>
    </row>
    <row r="780" spans="2:11" x14ac:dyDescent="0.2">
      <c r="B780" s="40" t="s">
        <v>321</v>
      </c>
      <c r="C780" s="7" t="s">
        <v>3</v>
      </c>
      <c r="D780" s="8"/>
      <c r="E780" s="8" t="s">
        <v>463</v>
      </c>
      <c r="F780" s="8" t="s">
        <v>4</v>
      </c>
      <c r="I780" s="112" t="s">
        <v>465</v>
      </c>
      <c r="K780" s="79"/>
    </row>
    <row r="781" spans="2:11" x14ac:dyDescent="0.2">
      <c r="B781" s="32" t="s">
        <v>322</v>
      </c>
      <c r="C781" s="90">
        <v>1</v>
      </c>
      <c r="D781" s="28">
        <v>40830.29</v>
      </c>
      <c r="E781" s="36">
        <f t="shared" ref="E781:E790" si="90">C781*D781</f>
        <v>40830.29</v>
      </c>
      <c r="F781" s="36">
        <f t="shared" ref="F781:F790" si="91">E781*12</f>
        <v>489963.48</v>
      </c>
      <c r="I781" s="112" t="s">
        <v>465</v>
      </c>
      <c r="K781" s="79"/>
    </row>
    <row r="782" spans="2:11" x14ac:dyDescent="0.2">
      <c r="B782" s="35" t="s">
        <v>323</v>
      </c>
      <c r="C782" s="94">
        <v>1</v>
      </c>
      <c r="D782" s="36">
        <v>26292.05</v>
      </c>
      <c r="E782" s="36">
        <f t="shared" si="90"/>
        <v>26292.05</v>
      </c>
      <c r="F782" s="36">
        <f t="shared" si="91"/>
        <v>315504.59999999998</v>
      </c>
      <c r="I782" s="112" t="s">
        <v>465</v>
      </c>
      <c r="K782" s="79"/>
    </row>
    <row r="783" spans="2:11" x14ac:dyDescent="0.25">
      <c r="B783" s="35" t="s">
        <v>324</v>
      </c>
      <c r="C783" s="94">
        <v>1</v>
      </c>
      <c r="D783" s="36">
        <v>23362.560000000001</v>
      </c>
      <c r="E783" s="36">
        <f t="shared" si="90"/>
        <v>23362.560000000001</v>
      </c>
      <c r="F783" s="36">
        <f t="shared" si="91"/>
        <v>280350.72000000003</v>
      </c>
      <c r="I783" s="112" t="s">
        <v>465</v>
      </c>
      <c r="K783" s="79"/>
    </row>
    <row r="784" spans="2:11" x14ac:dyDescent="0.25">
      <c r="B784" s="35" t="s">
        <v>325</v>
      </c>
      <c r="C784" s="94">
        <v>1</v>
      </c>
      <c r="D784" s="36">
        <v>23362.560000000001</v>
      </c>
      <c r="E784" s="36">
        <f t="shared" si="90"/>
        <v>23362.560000000001</v>
      </c>
      <c r="F784" s="36">
        <f t="shared" si="91"/>
        <v>280350.72000000003</v>
      </c>
      <c r="I784" s="112" t="s">
        <v>465</v>
      </c>
      <c r="K784" s="79"/>
    </row>
    <row r="785" spans="2:11" x14ac:dyDescent="0.2">
      <c r="B785" s="35" t="s">
        <v>37</v>
      </c>
      <c r="C785" s="94">
        <v>1</v>
      </c>
      <c r="D785" s="36">
        <v>18405.599999999999</v>
      </c>
      <c r="E785" s="36">
        <f t="shared" si="90"/>
        <v>18405.599999999999</v>
      </c>
      <c r="F785" s="36">
        <f t="shared" si="91"/>
        <v>220867.19999999998</v>
      </c>
      <c r="I785" s="112" t="s">
        <v>465</v>
      </c>
      <c r="K785" s="79"/>
    </row>
    <row r="786" spans="2:11" x14ac:dyDescent="0.2">
      <c r="B786" s="35" t="s">
        <v>326</v>
      </c>
      <c r="C786" s="94">
        <v>1</v>
      </c>
      <c r="D786" s="36">
        <v>23362.560000000001</v>
      </c>
      <c r="E786" s="36">
        <f t="shared" si="90"/>
        <v>23362.560000000001</v>
      </c>
      <c r="F786" s="36">
        <f t="shared" si="91"/>
        <v>280350.72000000003</v>
      </c>
      <c r="I786" s="112" t="s">
        <v>465</v>
      </c>
      <c r="K786" s="79"/>
    </row>
    <row r="787" spans="2:11" x14ac:dyDescent="0.2">
      <c r="B787" s="35" t="s">
        <v>327</v>
      </c>
      <c r="C787" s="94">
        <v>1</v>
      </c>
      <c r="D787" s="36">
        <v>19141.810000000001</v>
      </c>
      <c r="E787" s="36">
        <f t="shared" si="90"/>
        <v>19141.810000000001</v>
      </c>
      <c r="F787" s="36">
        <f t="shared" si="91"/>
        <v>229701.72000000003</v>
      </c>
      <c r="I787" s="112" t="s">
        <v>465</v>
      </c>
      <c r="K787" s="79"/>
    </row>
    <row r="788" spans="2:11" x14ac:dyDescent="0.2">
      <c r="B788" s="46" t="s">
        <v>112</v>
      </c>
      <c r="C788" s="97">
        <v>7</v>
      </c>
      <c r="D788" s="36">
        <v>15201.74</v>
      </c>
      <c r="E788" s="36">
        <f t="shared" si="90"/>
        <v>106412.18</v>
      </c>
      <c r="F788" s="36">
        <f t="shared" si="91"/>
        <v>1276946.1599999999</v>
      </c>
      <c r="I788" s="112" t="s">
        <v>465</v>
      </c>
      <c r="K788" s="79"/>
    </row>
    <row r="789" spans="2:11" x14ac:dyDescent="0.2">
      <c r="B789" s="35" t="s">
        <v>42</v>
      </c>
      <c r="C789" s="94">
        <v>1</v>
      </c>
      <c r="D789" s="36">
        <v>11203.6</v>
      </c>
      <c r="E789" s="36">
        <f t="shared" si="90"/>
        <v>11203.6</v>
      </c>
      <c r="F789" s="36">
        <f t="shared" si="91"/>
        <v>134443.20000000001</v>
      </c>
      <c r="I789" s="112" t="s">
        <v>465</v>
      </c>
      <c r="K789" s="79"/>
    </row>
    <row r="790" spans="2:11" x14ac:dyDescent="0.2">
      <c r="B790" s="35" t="s">
        <v>26</v>
      </c>
      <c r="C790" s="94">
        <v>1</v>
      </c>
      <c r="D790" s="36">
        <v>12919.61</v>
      </c>
      <c r="E790" s="36">
        <f t="shared" si="90"/>
        <v>12919.61</v>
      </c>
      <c r="F790" s="36">
        <f t="shared" si="91"/>
        <v>155035.32</v>
      </c>
      <c r="I790" s="112" t="s">
        <v>465</v>
      </c>
      <c r="K790" s="79"/>
    </row>
    <row r="791" spans="2:11" x14ac:dyDescent="0.2">
      <c r="B791" s="57" t="s">
        <v>7</v>
      </c>
      <c r="C791" s="58">
        <f>SUM(C781:C790)</f>
        <v>16</v>
      </c>
      <c r="D791" s="59">
        <f>SUM(D781:D790)</f>
        <v>214082.38</v>
      </c>
      <c r="E791" s="59">
        <f>SUM(E781:E790)</f>
        <v>305292.81999999995</v>
      </c>
      <c r="F791" s="59">
        <f>SUM(F781:F790)</f>
        <v>3663513.84</v>
      </c>
      <c r="I791" s="112">
        <v>16</v>
      </c>
      <c r="K791" s="79"/>
    </row>
    <row r="792" spans="2:11" x14ac:dyDescent="0.2">
      <c r="B792" s="64"/>
      <c r="C792" s="91"/>
      <c r="D792" s="70"/>
      <c r="E792" s="70"/>
      <c r="F792" s="70"/>
      <c r="I792" s="112" t="s">
        <v>465</v>
      </c>
      <c r="K792" s="79"/>
    </row>
    <row r="793" spans="2:11" x14ac:dyDescent="0.2">
      <c r="B793" s="66" t="s">
        <v>431</v>
      </c>
      <c r="C793" s="7" t="s">
        <v>3</v>
      </c>
      <c r="D793" s="8"/>
      <c r="E793" s="8" t="s">
        <v>463</v>
      </c>
      <c r="F793" s="8" t="s">
        <v>4</v>
      </c>
      <c r="I793" s="112" t="s">
        <v>465</v>
      </c>
      <c r="K793" s="79"/>
    </row>
    <row r="794" spans="2:11" x14ac:dyDescent="0.2">
      <c r="B794" s="65" t="s">
        <v>50</v>
      </c>
      <c r="C794" s="89">
        <v>1</v>
      </c>
      <c r="D794" s="34">
        <v>40830.29</v>
      </c>
      <c r="E794" s="36">
        <f t="shared" ref="E794:E819" si="92">C794*D794</f>
        <v>40830.29</v>
      </c>
      <c r="F794" s="36">
        <f t="shared" ref="F794:F819" si="93">E794*12</f>
        <v>489963.48</v>
      </c>
      <c r="I794" s="112" t="s">
        <v>465</v>
      </c>
      <c r="K794" s="79"/>
    </row>
    <row r="795" spans="2:11" x14ac:dyDescent="0.2">
      <c r="B795" s="46" t="s">
        <v>42</v>
      </c>
      <c r="C795" s="97">
        <v>2</v>
      </c>
      <c r="D795" s="36">
        <v>11203.6</v>
      </c>
      <c r="E795" s="36">
        <f t="shared" si="92"/>
        <v>22407.200000000001</v>
      </c>
      <c r="F795" s="36">
        <f t="shared" si="93"/>
        <v>268886.40000000002</v>
      </c>
      <c r="I795" s="112" t="s">
        <v>465</v>
      </c>
      <c r="K795" s="79"/>
    </row>
    <row r="796" spans="2:11" x14ac:dyDescent="0.2">
      <c r="B796" s="80" t="s">
        <v>454</v>
      </c>
      <c r="C796" s="94">
        <v>1</v>
      </c>
      <c r="D796" s="36">
        <v>32454.32</v>
      </c>
      <c r="E796" s="36">
        <f t="shared" si="92"/>
        <v>32454.32</v>
      </c>
      <c r="F796" s="36">
        <f t="shared" si="93"/>
        <v>389451.83999999997</v>
      </c>
      <c r="I796" s="112" t="s">
        <v>465</v>
      </c>
      <c r="K796" s="79"/>
    </row>
    <row r="797" spans="2:11" x14ac:dyDescent="0.2">
      <c r="B797" s="80" t="s">
        <v>215</v>
      </c>
      <c r="C797" s="94">
        <v>1</v>
      </c>
      <c r="D797" s="36">
        <v>23362.560000000001</v>
      </c>
      <c r="E797" s="36">
        <f t="shared" si="92"/>
        <v>23362.560000000001</v>
      </c>
      <c r="F797" s="36">
        <f t="shared" si="93"/>
        <v>280350.72000000003</v>
      </c>
      <c r="I797" s="112" t="s">
        <v>465</v>
      </c>
      <c r="K797" s="79"/>
    </row>
    <row r="798" spans="2:11" x14ac:dyDescent="0.2">
      <c r="B798" s="80" t="s">
        <v>328</v>
      </c>
      <c r="C798" s="94">
        <v>1</v>
      </c>
      <c r="D798" s="36">
        <v>23362.560000000001</v>
      </c>
      <c r="E798" s="36">
        <f t="shared" si="92"/>
        <v>23362.560000000001</v>
      </c>
      <c r="F798" s="36">
        <f t="shared" si="93"/>
        <v>280350.72000000003</v>
      </c>
      <c r="I798" s="112" t="s">
        <v>465</v>
      </c>
      <c r="K798" s="79"/>
    </row>
    <row r="799" spans="2:11" x14ac:dyDescent="0.2">
      <c r="B799" s="46" t="s">
        <v>329</v>
      </c>
      <c r="C799" s="97">
        <v>4</v>
      </c>
      <c r="D799" s="36">
        <v>14055.29</v>
      </c>
      <c r="E799" s="36">
        <f t="shared" si="92"/>
        <v>56221.16</v>
      </c>
      <c r="F799" s="36">
        <f t="shared" si="93"/>
        <v>674653.92</v>
      </c>
      <c r="I799" s="112" t="s">
        <v>465</v>
      </c>
      <c r="K799" s="79"/>
    </row>
    <row r="800" spans="2:11" x14ac:dyDescent="0.2">
      <c r="B800" s="80" t="s">
        <v>195</v>
      </c>
      <c r="C800" s="94">
        <v>1</v>
      </c>
      <c r="D800" s="36">
        <v>23362.560000000001</v>
      </c>
      <c r="E800" s="36">
        <f t="shared" si="92"/>
        <v>23362.560000000001</v>
      </c>
      <c r="F800" s="36">
        <f t="shared" si="93"/>
        <v>280350.72000000003</v>
      </c>
      <c r="I800" s="112" t="s">
        <v>465</v>
      </c>
      <c r="K800" s="79"/>
    </row>
    <row r="801" spans="2:11" x14ac:dyDescent="0.2">
      <c r="B801" s="80" t="s">
        <v>424</v>
      </c>
      <c r="C801" s="94">
        <v>1</v>
      </c>
      <c r="D801" s="36">
        <v>23362.560000000001</v>
      </c>
      <c r="E801" s="36">
        <f t="shared" si="92"/>
        <v>23362.560000000001</v>
      </c>
      <c r="F801" s="36">
        <f t="shared" si="93"/>
        <v>280350.72000000003</v>
      </c>
      <c r="I801" s="112" t="s">
        <v>465</v>
      </c>
      <c r="K801" s="79"/>
    </row>
    <row r="802" spans="2:11" x14ac:dyDescent="0.2">
      <c r="B802" s="80" t="s">
        <v>330</v>
      </c>
      <c r="C802" s="94">
        <v>1</v>
      </c>
      <c r="D802" s="36">
        <v>23362.560000000001</v>
      </c>
      <c r="E802" s="36">
        <f t="shared" si="92"/>
        <v>23362.560000000001</v>
      </c>
      <c r="F802" s="36">
        <f t="shared" si="93"/>
        <v>280350.72000000003</v>
      </c>
      <c r="I802" s="112" t="s">
        <v>465</v>
      </c>
      <c r="K802" s="79"/>
    </row>
    <row r="803" spans="2:11" x14ac:dyDescent="0.2">
      <c r="B803" s="80" t="s">
        <v>331</v>
      </c>
      <c r="C803" s="94">
        <v>1</v>
      </c>
      <c r="D803" s="36">
        <v>17196.82</v>
      </c>
      <c r="E803" s="36">
        <f t="shared" si="92"/>
        <v>17196.82</v>
      </c>
      <c r="F803" s="36">
        <f t="shared" si="93"/>
        <v>206361.84</v>
      </c>
      <c r="I803" s="112" t="s">
        <v>465</v>
      </c>
      <c r="K803" s="79"/>
    </row>
    <row r="804" spans="2:11" x14ac:dyDescent="0.2">
      <c r="B804" s="80" t="s">
        <v>332</v>
      </c>
      <c r="C804" s="94">
        <v>1</v>
      </c>
      <c r="D804" s="36">
        <v>16535.400000000001</v>
      </c>
      <c r="E804" s="36">
        <f t="shared" si="92"/>
        <v>16535.400000000001</v>
      </c>
      <c r="F804" s="36">
        <f t="shared" si="93"/>
        <v>198424.80000000002</v>
      </c>
      <c r="I804" s="112" t="s">
        <v>465</v>
      </c>
      <c r="K804" s="79"/>
    </row>
    <row r="805" spans="2:11" x14ac:dyDescent="0.2">
      <c r="B805" s="46" t="s">
        <v>76</v>
      </c>
      <c r="C805" s="97">
        <v>7</v>
      </c>
      <c r="D805" s="36">
        <v>7944.77</v>
      </c>
      <c r="E805" s="36">
        <f t="shared" si="92"/>
        <v>55613.39</v>
      </c>
      <c r="F805" s="36">
        <f t="shared" si="93"/>
        <v>667360.67999999993</v>
      </c>
      <c r="I805" s="112" t="s">
        <v>465</v>
      </c>
      <c r="K805" s="79"/>
    </row>
    <row r="806" spans="2:11" x14ac:dyDescent="0.2">
      <c r="B806" s="46" t="s">
        <v>295</v>
      </c>
      <c r="C806" s="97">
        <v>11</v>
      </c>
      <c r="D806" s="36">
        <v>7318.27</v>
      </c>
      <c r="E806" s="36">
        <f t="shared" si="92"/>
        <v>80500.97</v>
      </c>
      <c r="F806" s="36">
        <f t="shared" si="93"/>
        <v>966011.64</v>
      </c>
      <c r="I806" s="112" t="s">
        <v>465</v>
      </c>
      <c r="K806" s="79"/>
    </row>
    <row r="807" spans="2:11" x14ac:dyDescent="0.2">
      <c r="B807" s="46" t="s">
        <v>333</v>
      </c>
      <c r="C807" s="97">
        <v>4</v>
      </c>
      <c r="D807" s="36">
        <v>7638.7</v>
      </c>
      <c r="E807" s="36">
        <f t="shared" si="92"/>
        <v>30554.799999999999</v>
      </c>
      <c r="F807" s="36">
        <f t="shared" si="93"/>
        <v>366657.6</v>
      </c>
      <c r="I807" s="112" t="s">
        <v>465</v>
      </c>
      <c r="K807" s="79"/>
    </row>
    <row r="808" spans="2:11" x14ac:dyDescent="0.2">
      <c r="B808" s="46" t="s">
        <v>334</v>
      </c>
      <c r="C808" s="97">
        <v>5</v>
      </c>
      <c r="D808" s="36">
        <v>15201.87</v>
      </c>
      <c r="E808" s="36">
        <f t="shared" si="92"/>
        <v>76009.350000000006</v>
      </c>
      <c r="F808" s="36">
        <f t="shared" si="93"/>
        <v>912112.20000000007</v>
      </c>
      <c r="I808" s="112" t="s">
        <v>465</v>
      </c>
      <c r="K808" s="79"/>
    </row>
    <row r="809" spans="2:11" x14ac:dyDescent="0.2">
      <c r="B809" s="46" t="s">
        <v>26</v>
      </c>
      <c r="C809" s="97">
        <v>7</v>
      </c>
      <c r="D809" s="36">
        <v>13426.61</v>
      </c>
      <c r="E809" s="36">
        <f t="shared" si="92"/>
        <v>93986.27</v>
      </c>
      <c r="F809" s="36">
        <f t="shared" si="93"/>
        <v>1127835.24</v>
      </c>
      <c r="I809" s="112" t="s">
        <v>465</v>
      </c>
      <c r="K809" s="79"/>
    </row>
    <row r="810" spans="2:11" x14ac:dyDescent="0.2">
      <c r="B810" s="46" t="s">
        <v>335</v>
      </c>
      <c r="C810" s="97">
        <v>2</v>
      </c>
      <c r="D810" s="36">
        <v>11650.7</v>
      </c>
      <c r="E810" s="36">
        <f t="shared" si="92"/>
        <v>23301.4</v>
      </c>
      <c r="F810" s="36">
        <f t="shared" si="93"/>
        <v>279616.80000000005</v>
      </c>
      <c r="I810" s="112" t="s">
        <v>465</v>
      </c>
      <c r="K810" s="79"/>
    </row>
    <row r="811" spans="2:11" x14ac:dyDescent="0.2">
      <c r="B811" s="46" t="s">
        <v>285</v>
      </c>
      <c r="C811" s="97">
        <v>13</v>
      </c>
      <c r="D811" s="36">
        <v>11982.51</v>
      </c>
      <c r="E811" s="36">
        <f t="shared" si="92"/>
        <v>155772.63</v>
      </c>
      <c r="F811" s="36">
        <f t="shared" si="93"/>
        <v>1869271.56</v>
      </c>
      <c r="I811" s="112" t="s">
        <v>465</v>
      </c>
      <c r="K811" s="79"/>
    </row>
    <row r="812" spans="2:11" x14ac:dyDescent="0.25">
      <c r="B812" s="46" t="s">
        <v>289</v>
      </c>
      <c r="C812" s="97">
        <v>18</v>
      </c>
      <c r="D812" s="36">
        <v>10461.08</v>
      </c>
      <c r="E812" s="36">
        <f t="shared" si="92"/>
        <v>188299.44</v>
      </c>
      <c r="F812" s="36">
        <f t="shared" si="93"/>
        <v>2259593.2800000003</v>
      </c>
      <c r="I812" s="112" t="s">
        <v>465</v>
      </c>
      <c r="K812" s="79"/>
    </row>
    <row r="813" spans="2:11" x14ac:dyDescent="0.2">
      <c r="B813" s="46" t="s">
        <v>284</v>
      </c>
      <c r="C813" s="97">
        <v>19</v>
      </c>
      <c r="D813" s="36">
        <v>6917.58</v>
      </c>
      <c r="E813" s="36">
        <f t="shared" si="92"/>
        <v>131434.01999999999</v>
      </c>
      <c r="F813" s="36">
        <f t="shared" si="93"/>
        <v>1577208.2399999998</v>
      </c>
      <c r="I813" s="112" t="s">
        <v>465</v>
      </c>
      <c r="K813" s="79"/>
    </row>
    <row r="814" spans="2:11" x14ac:dyDescent="0.2">
      <c r="B814" s="46" t="s">
        <v>336</v>
      </c>
      <c r="C814" s="97">
        <v>2</v>
      </c>
      <c r="D814" s="36">
        <v>9930.75</v>
      </c>
      <c r="E814" s="36">
        <f t="shared" si="92"/>
        <v>19861.5</v>
      </c>
      <c r="F814" s="36">
        <f t="shared" si="93"/>
        <v>238338</v>
      </c>
      <c r="I814" s="112" t="s">
        <v>465</v>
      </c>
      <c r="K814" s="79"/>
    </row>
    <row r="815" spans="2:11" x14ac:dyDescent="0.2">
      <c r="B815" s="46" t="s">
        <v>374</v>
      </c>
      <c r="C815" s="97">
        <v>2</v>
      </c>
      <c r="D815" s="36">
        <v>9930.6</v>
      </c>
      <c r="E815" s="36">
        <f t="shared" si="92"/>
        <v>19861.2</v>
      </c>
      <c r="F815" s="36">
        <f t="shared" si="93"/>
        <v>238334.40000000002</v>
      </c>
      <c r="I815" s="112" t="s">
        <v>465</v>
      </c>
      <c r="K815" s="79"/>
    </row>
    <row r="816" spans="2:11" x14ac:dyDescent="0.2">
      <c r="B816" s="46" t="s">
        <v>337</v>
      </c>
      <c r="C816" s="97">
        <v>2</v>
      </c>
      <c r="D816" s="36">
        <v>7944.89</v>
      </c>
      <c r="E816" s="36">
        <f t="shared" si="92"/>
        <v>15889.78</v>
      </c>
      <c r="F816" s="36">
        <f t="shared" si="93"/>
        <v>190677.36000000002</v>
      </c>
      <c r="I816" s="112" t="s">
        <v>465</v>
      </c>
      <c r="K816" s="79"/>
    </row>
    <row r="817" spans="2:11" x14ac:dyDescent="0.2">
      <c r="B817" s="35" t="s">
        <v>338</v>
      </c>
      <c r="C817" s="94">
        <v>1</v>
      </c>
      <c r="D817" s="36">
        <v>7566.55</v>
      </c>
      <c r="E817" s="36">
        <f t="shared" si="92"/>
        <v>7566.55</v>
      </c>
      <c r="F817" s="36">
        <f t="shared" si="93"/>
        <v>90798.6</v>
      </c>
      <c r="I817" s="112" t="s">
        <v>465</v>
      </c>
      <c r="K817" s="79"/>
    </row>
    <row r="818" spans="2:11" x14ac:dyDescent="0.2">
      <c r="B818" s="46" t="s">
        <v>388</v>
      </c>
      <c r="C818" s="97">
        <v>2</v>
      </c>
      <c r="D818" s="36">
        <v>7076.91</v>
      </c>
      <c r="E818" s="36">
        <f t="shared" si="92"/>
        <v>14153.82</v>
      </c>
      <c r="F818" s="36">
        <f t="shared" si="93"/>
        <v>169845.84</v>
      </c>
      <c r="I818" s="112" t="s">
        <v>465</v>
      </c>
      <c r="K818" s="79"/>
    </row>
    <row r="819" spans="2:11" x14ac:dyDescent="0.2">
      <c r="B819" s="46" t="s">
        <v>389</v>
      </c>
      <c r="C819" s="97">
        <v>2</v>
      </c>
      <c r="D819" s="36">
        <v>5538.62</v>
      </c>
      <c r="E819" s="36">
        <f t="shared" si="92"/>
        <v>11077.24</v>
      </c>
      <c r="F819" s="36">
        <f t="shared" si="93"/>
        <v>132926.88</v>
      </c>
      <c r="I819" s="112" t="s">
        <v>465</v>
      </c>
      <c r="K819" s="79"/>
    </row>
    <row r="820" spans="2:11" x14ac:dyDescent="0.2">
      <c r="B820" s="57" t="s">
        <v>7</v>
      </c>
      <c r="C820" s="58">
        <f>SUM(C794:C819)</f>
        <v>112</v>
      </c>
      <c r="D820" s="59">
        <f>SUM(D794:D819)</f>
        <v>389618.93</v>
      </c>
      <c r="E820" s="59">
        <f>SUM(E794:E819)</f>
        <v>1226340.3500000003</v>
      </c>
      <c r="F820" s="59">
        <f>SUM(F794:F819)</f>
        <v>14716084.199999999</v>
      </c>
      <c r="I820" s="112">
        <v>112</v>
      </c>
      <c r="K820" s="79"/>
    </row>
    <row r="821" spans="2:11" x14ac:dyDescent="0.2">
      <c r="B821" s="65"/>
      <c r="C821" s="89"/>
      <c r="D821" s="34"/>
      <c r="E821" s="34"/>
      <c r="F821" s="34"/>
      <c r="I821" s="112" t="s">
        <v>465</v>
      </c>
      <c r="K821" s="79"/>
    </row>
    <row r="822" spans="2:11" x14ac:dyDescent="0.2">
      <c r="B822" s="78" t="s">
        <v>450</v>
      </c>
      <c r="C822" s="7" t="s">
        <v>3</v>
      </c>
      <c r="D822" s="8"/>
      <c r="E822" s="8" t="s">
        <v>463</v>
      </c>
      <c r="F822" s="8" t="s">
        <v>4</v>
      </c>
      <c r="I822" s="112" t="s">
        <v>465</v>
      </c>
      <c r="K822" s="79"/>
    </row>
    <row r="823" spans="2:11" x14ac:dyDescent="0.2">
      <c r="B823" s="32" t="s">
        <v>50</v>
      </c>
      <c r="C823" s="90">
        <v>1</v>
      </c>
      <c r="D823" s="28">
        <v>40830.29</v>
      </c>
      <c r="E823" s="36">
        <f t="shared" ref="E823:E851" si="94">C823*D823</f>
        <v>40830.29</v>
      </c>
      <c r="F823" s="36">
        <f t="shared" ref="F823:F851" si="95">E823*12</f>
        <v>489963.48</v>
      </c>
      <c r="I823" s="112" t="s">
        <v>465</v>
      </c>
      <c r="K823" s="79"/>
    </row>
    <row r="824" spans="2:11" x14ac:dyDescent="0.2">
      <c r="B824" s="35" t="s">
        <v>455</v>
      </c>
      <c r="C824" s="94">
        <v>1</v>
      </c>
      <c r="D824" s="36">
        <v>32454.32</v>
      </c>
      <c r="E824" s="36">
        <f t="shared" si="94"/>
        <v>32454.32</v>
      </c>
      <c r="F824" s="36">
        <f t="shared" si="95"/>
        <v>389451.83999999997</v>
      </c>
      <c r="I824" s="112" t="s">
        <v>465</v>
      </c>
      <c r="K824" s="79"/>
    </row>
    <row r="825" spans="2:11" x14ac:dyDescent="0.2">
      <c r="B825" s="35" t="s">
        <v>339</v>
      </c>
      <c r="C825" s="94">
        <v>1</v>
      </c>
      <c r="D825" s="36">
        <v>23362.560000000001</v>
      </c>
      <c r="E825" s="36">
        <f t="shared" si="94"/>
        <v>23362.560000000001</v>
      </c>
      <c r="F825" s="36">
        <f t="shared" si="95"/>
        <v>280350.72000000003</v>
      </c>
      <c r="I825" s="112" t="s">
        <v>465</v>
      </c>
      <c r="K825" s="79"/>
    </row>
    <row r="826" spans="2:11" x14ac:dyDescent="0.2">
      <c r="B826" s="35" t="s">
        <v>340</v>
      </c>
      <c r="C826" s="94">
        <v>1</v>
      </c>
      <c r="D826" s="36">
        <v>23362.560000000001</v>
      </c>
      <c r="E826" s="36">
        <f t="shared" si="94"/>
        <v>23362.560000000001</v>
      </c>
      <c r="F826" s="36">
        <f t="shared" si="95"/>
        <v>280350.72000000003</v>
      </c>
      <c r="I826" s="112" t="s">
        <v>465</v>
      </c>
      <c r="K826" s="79"/>
    </row>
    <row r="827" spans="2:11" x14ac:dyDescent="0.2">
      <c r="B827" s="35" t="s">
        <v>425</v>
      </c>
      <c r="C827" s="94">
        <v>1</v>
      </c>
      <c r="D827" s="36">
        <v>23362.560000000001</v>
      </c>
      <c r="E827" s="36">
        <f t="shared" si="94"/>
        <v>23362.560000000001</v>
      </c>
      <c r="F827" s="36">
        <f t="shared" si="95"/>
        <v>280350.72000000003</v>
      </c>
      <c r="I827" s="112" t="s">
        <v>465</v>
      </c>
      <c r="K827" s="79"/>
    </row>
    <row r="828" spans="2:11" x14ac:dyDescent="0.2">
      <c r="B828" s="35" t="s">
        <v>426</v>
      </c>
      <c r="C828" s="94">
        <v>1</v>
      </c>
      <c r="D828" s="36">
        <v>18405</v>
      </c>
      <c r="E828" s="36">
        <f t="shared" si="94"/>
        <v>18405</v>
      </c>
      <c r="F828" s="36">
        <f t="shared" si="95"/>
        <v>220860</v>
      </c>
      <c r="I828" s="112" t="s">
        <v>465</v>
      </c>
      <c r="K828" s="79"/>
    </row>
    <row r="829" spans="2:11" x14ac:dyDescent="0.2">
      <c r="B829" s="35" t="s">
        <v>427</v>
      </c>
      <c r="C829" s="94">
        <v>1</v>
      </c>
      <c r="D829" s="36">
        <v>23362.560000000001</v>
      </c>
      <c r="E829" s="36">
        <f t="shared" si="94"/>
        <v>23362.560000000001</v>
      </c>
      <c r="F829" s="36">
        <f t="shared" si="95"/>
        <v>280350.72000000003</v>
      </c>
      <c r="I829" s="112" t="s">
        <v>465</v>
      </c>
      <c r="K829" s="79"/>
    </row>
    <row r="830" spans="2:11" x14ac:dyDescent="0.2">
      <c r="B830" s="35" t="s">
        <v>428</v>
      </c>
      <c r="C830" s="94">
        <v>1</v>
      </c>
      <c r="D830" s="36">
        <v>23362.560000000001</v>
      </c>
      <c r="E830" s="36">
        <f t="shared" si="94"/>
        <v>23362.560000000001</v>
      </c>
      <c r="F830" s="36">
        <f t="shared" si="95"/>
        <v>280350.72000000003</v>
      </c>
      <c r="I830" s="112" t="s">
        <v>465</v>
      </c>
      <c r="K830" s="79"/>
    </row>
    <row r="831" spans="2:11" x14ac:dyDescent="0.2">
      <c r="B831" s="46" t="s">
        <v>341</v>
      </c>
      <c r="C831" s="97">
        <v>4</v>
      </c>
      <c r="D831" s="36">
        <v>14940.63</v>
      </c>
      <c r="E831" s="36">
        <f t="shared" si="94"/>
        <v>59762.52</v>
      </c>
      <c r="F831" s="36">
        <f t="shared" si="95"/>
        <v>717150.24</v>
      </c>
      <c r="I831" s="112" t="s">
        <v>465</v>
      </c>
      <c r="K831" s="79"/>
    </row>
    <row r="832" spans="2:11" x14ac:dyDescent="0.25">
      <c r="B832" s="35" t="s">
        <v>342</v>
      </c>
      <c r="C832" s="94">
        <v>1</v>
      </c>
      <c r="D832" s="36">
        <v>14940.74</v>
      </c>
      <c r="E832" s="36">
        <f t="shared" si="94"/>
        <v>14940.74</v>
      </c>
      <c r="F832" s="36">
        <f t="shared" si="95"/>
        <v>179288.88</v>
      </c>
      <c r="I832" s="112" t="s">
        <v>465</v>
      </c>
      <c r="K832" s="79"/>
    </row>
    <row r="833" spans="2:11" x14ac:dyDescent="0.2">
      <c r="B833" s="35" t="s">
        <v>429</v>
      </c>
      <c r="C833" s="94">
        <v>1</v>
      </c>
      <c r="D833" s="36">
        <v>14366.1</v>
      </c>
      <c r="E833" s="36">
        <f t="shared" si="94"/>
        <v>14366.1</v>
      </c>
      <c r="F833" s="36">
        <f t="shared" si="95"/>
        <v>172393.2</v>
      </c>
      <c r="I833" s="112" t="s">
        <v>465</v>
      </c>
      <c r="K833" s="79"/>
    </row>
    <row r="834" spans="2:11" x14ac:dyDescent="0.2">
      <c r="B834" s="35" t="s">
        <v>343</v>
      </c>
      <c r="C834" s="94">
        <v>1</v>
      </c>
      <c r="D834" s="36">
        <v>14940.74</v>
      </c>
      <c r="E834" s="36">
        <f t="shared" si="94"/>
        <v>14940.74</v>
      </c>
      <c r="F834" s="36">
        <f t="shared" si="95"/>
        <v>179288.88</v>
      </c>
      <c r="I834" s="112" t="s">
        <v>465</v>
      </c>
      <c r="K834" s="79"/>
    </row>
    <row r="835" spans="2:11" x14ac:dyDescent="0.2">
      <c r="B835" s="35" t="s">
        <v>344</v>
      </c>
      <c r="C835" s="94">
        <v>1</v>
      </c>
      <c r="D835" s="36">
        <v>14366.1</v>
      </c>
      <c r="E835" s="36">
        <f t="shared" si="94"/>
        <v>14366.1</v>
      </c>
      <c r="F835" s="36">
        <f t="shared" si="95"/>
        <v>172393.2</v>
      </c>
      <c r="I835" s="112" t="s">
        <v>465</v>
      </c>
      <c r="K835" s="79"/>
    </row>
    <row r="836" spans="2:11" x14ac:dyDescent="0.2">
      <c r="B836" s="35" t="s">
        <v>345</v>
      </c>
      <c r="C836" s="94">
        <v>1</v>
      </c>
      <c r="D836" s="36">
        <v>14940.63</v>
      </c>
      <c r="E836" s="36">
        <f t="shared" si="94"/>
        <v>14940.63</v>
      </c>
      <c r="F836" s="36">
        <f t="shared" si="95"/>
        <v>179287.56</v>
      </c>
      <c r="I836" s="112" t="s">
        <v>465</v>
      </c>
      <c r="K836" s="79"/>
    </row>
    <row r="837" spans="2:11" x14ac:dyDescent="0.2">
      <c r="B837" s="46" t="s">
        <v>346</v>
      </c>
      <c r="C837" s="97">
        <v>4</v>
      </c>
      <c r="D837" s="36">
        <v>14940.63</v>
      </c>
      <c r="E837" s="36">
        <f t="shared" si="94"/>
        <v>59762.52</v>
      </c>
      <c r="F837" s="36">
        <f t="shared" si="95"/>
        <v>717150.24</v>
      </c>
      <c r="I837" s="112" t="s">
        <v>465</v>
      </c>
      <c r="K837" s="79"/>
    </row>
    <row r="838" spans="2:11" x14ac:dyDescent="0.2">
      <c r="B838" s="35" t="s">
        <v>347</v>
      </c>
      <c r="C838" s="94">
        <v>1</v>
      </c>
      <c r="D838" s="36">
        <v>14940.74</v>
      </c>
      <c r="E838" s="36">
        <f t="shared" si="94"/>
        <v>14940.74</v>
      </c>
      <c r="F838" s="36">
        <f t="shared" si="95"/>
        <v>179288.88</v>
      </c>
      <c r="I838" s="112" t="s">
        <v>465</v>
      </c>
      <c r="K838" s="79"/>
    </row>
    <row r="839" spans="2:11" x14ac:dyDescent="0.2">
      <c r="B839" s="35" t="s">
        <v>308</v>
      </c>
      <c r="C839" s="94">
        <v>1</v>
      </c>
      <c r="D839" s="36">
        <v>12519.62</v>
      </c>
      <c r="E839" s="36">
        <f t="shared" si="94"/>
        <v>12519.62</v>
      </c>
      <c r="F839" s="36">
        <f t="shared" si="95"/>
        <v>150235.44</v>
      </c>
      <c r="I839" s="112" t="s">
        <v>465</v>
      </c>
      <c r="K839" s="79"/>
    </row>
    <row r="840" spans="2:11" x14ac:dyDescent="0.25">
      <c r="B840" s="35" t="s">
        <v>348</v>
      </c>
      <c r="C840" s="97">
        <v>2</v>
      </c>
      <c r="D840" s="36">
        <v>11993.08</v>
      </c>
      <c r="E840" s="36">
        <f t="shared" si="94"/>
        <v>23986.16</v>
      </c>
      <c r="F840" s="36">
        <f t="shared" si="95"/>
        <v>287833.92</v>
      </c>
      <c r="I840" s="112" t="s">
        <v>465</v>
      </c>
      <c r="K840" s="79"/>
    </row>
    <row r="841" spans="2:11" x14ac:dyDescent="0.2">
      <c r="B841" s="46" t="s">
        <v>17</v>
      </c>
      <c r="C841" s="97">
        <v>8</v>
      </c>
      <c r="D841" s="36">
        <v>11203.61</v>
      </c>
      <c r="E841" s="36">
        <f t="shared" si="94"/>
        <v>89628.88</v>
      </c>
      <c r="F841" s="36">
        <f t="shared" si="95"/>
        <v>1075546.56</v>
      </c>
      <c r="I841" s="112" t="s">
        <v>465</v>
      </c>
      <c r="K841" s="79"/>
    </row>
    <row r="842" spans="2:11" x14ac:dyDescent="0.2">
      <c r="B842" s="46" t="s">
        <v>26</v>
      </c>
      <c r="C842" s="97">
        <v>2</v>
      </c>
      <c r="D842" s="36">
        <v>9831.86</v>
      </c>
      <c r="E842" s="36">
        <f t="shared" si="94"/>
        <v>19663.72</v>
      </c>
      <c r="F842" s="36">
        <f t="shared" si="95"/>
        <v>235964.64</v>
      </c>
      <c r="I842" s="112" t="s">
        <v>465</v>
      </c>
      <c r="K842" s="79"/>
    </row>
    <row r="843" spans="2:11" x14ac:dyDescent="0.2">
      <c r="B843" s="46" t="s">
        <v>349</v>
      </c>
      <c r="C843" s="97">
        <v>6</v>
      </c>
      <c r="D843" s="36">
        <v>8047.83</v>
      </c>
      <c r="E843" s="36">
        <f t="shared" si="94"/>
        <v>48286.979999999996</v>
      </c>
      <c r="F843" s="36">
        <f t="shared" si="95"/>
        <v>579443.76</v>
      </c>
      <c r="I843" s="112" t="s">
        <v>465</v>
      </c>
      <c r="K843" s="79"/>
    </row>
    <row r="844" spans="2:11" x14ac:dyDescent="0.2">
      <c r="B844" s="35" t="s">
        <v>350</v>
      </c>
      <c r="C844" s="94">
        <v>1</v>
      </c>
      <c r="D844" s="36">
        <v>7316.7</v>
      </c>
      <c r="E844" s="36">
        <f t="shared" si="94"/>
        <v>7316.7</v>
      </c>
      <c r="F844" s="36">
        <f t="shared" si="95"/>
        <v>87800.4</v>
      </c>
      <c r="I844" s="112" t="s">
        <v>465</v>
      </c>
      <c r="K844" s="79"/>
    </row>
    <row r="845" spans="2:11" x14ac:dyDescent="0.2">
      <c r="B845" s="46" t="s">
        <v>351</v>
      </c>
      <c r="C845" s="97">
        <v>5</v>
      </c>
      <c r="D845" s="36">
        <v>7136.06</v>
      </c>
      <c r="E845" s="36">
        <f t="shared" si="94"/>
        <v>35680.300000000003</v>
      </c>
      <c r="F845" s="36">
        <f t="shared" si="95"/>
        <v>428163.60000000003</v>
      </c>
      <c r="I845" s="112" t="s">
        <v>465</v>
      </c>
      <c r="K845" s="79"/>
    </row>
    <row r="846" spans="2:11" x14ac:dyDescent="0.2">
      <c r="B846" s="46" t="s">
        <v>352</v>
      </c>
      <c r="C846" s="97">
        <v>4</v>
      </c>
      <c r="D846" s="36">
        <v>9831.86</v>
      </c>
      <c r="E846" s="36">
        <f t="shared" si="94"/>
        <v>39327.440000000002</v>
      </c>
      <c r="F846" s="36">
        <f t="shared" si="95"/>
        <v>471929.28</v>
      </c>
      <c r="I846" s="112" t="s">
        <v>465</v>
      </c>
      <c r="K846" s="79"/>
    </row>
    <row r="847" spans="2:11" x14ac:dyDescent="0.2">
      <c r="B847" s="35" t="s">
        <v>354</v>
      </c>
      <c r="C847" s="94">
        <v>1</v>
      </c>
      <c r="D847" s="36">
        <v>7693.3</v>
      </c>
      <c r="E847" s="36">
        <f t="shared" si="94"/>
        <v>7693.3</v>
      </c>
      <c r="F847" s="36">
        <f t="shared" si="95"/>
        <v>92319.6</v>
      </c>
      <c r="I847" s="112" t="s">
        <v>465</v>
      </c>
      <c r="K847" s="79"/>
    </row>
    <row r="848" spans="2:11" x14ac:dyDescent="0.2">
      <c r="B848" s="35" t="s">
        <v>89</v>
      </c>
      <c r="C848" s="94">
        <v>1</v>
      </c>
      <c r="D848" s="36">
        <v>7823.09</v>
      </c>
      <c r="E848" s="36">
        <f t="shared" si="94"/>
        <v>7823.09</v>
      </c>
      <c r="F848" s="36">
        <f t="shared" si="95"/>
        <v>93877.08</v>
      </c>
      <c r="I848" s="112" t="s">
        <v>465</v>
      </c>
      <c r="K848" s="79"/>
    </row>
    <row r="849" spans="1:11" x14ac:dyDescent="0.2">
      <c r="B849" s="77" t="s">
        <v>364</v>
      </c>
      <c r="C849" s="51">
        <v>1</v>
      </c>
      <c r="D849" s="36">
        <v>9548.76</v>
      </c>
      <c r="E849" s="36">
        <f t="shared" si="94"/>
        <v>9548.76</v>
      </c>
      <c r="F849" s="36">
        <f t="shared" si="95"/>
        <v>114585.12</v>
      </c>
      <c r="I849" s="112" t="s">
        <v>465</v>
      </c>
      <c r="K849" s="79"/>
    </row>
    <row r="850" spans="1:11" x14ac:dyDescent="0.2">
      <c r="B850" s="35" t="s">
        <v>376</v>
      </c>
      <c r="C850" s="94">
        <v>1</v>
      </c>
      <c r="D850" s="36">
        <v>14939.5</v>
      </c>
      <c r="E850" s="36">
        <f t="shared" si="94"/>
        <v>14939.5</v>
      </c>
      <c r="F850" s="36">
        <f t="shared" si="95"/>
        <v>179274</v>
      </c>
      <c r="I850" s="112" t="s">
        <v>465</v>
      </c>
      <c r="K850" s="79"/>
    </row>
    <row r="851" spans="1:11" x14ac:dyDescent="0.2">
      <c r="B851" s="35" t="s">
        <v>404</v>
      </c>
      <c r="C851" s="94">
        <v>1</v>
      </c>
      <c r="D851" s="36">
        <v>7693.3</v>
      </c>
      <c r="E851" s="36">
        <f t="shared" si="94"/>
        <v>7693.3</v>
      </c>
      <c r="F851" s="36">
        <f t="shared" si="95"/>
        <v>92319.6</v>
      </c>
      <c r="I851" s="112" t="s">
        <v>465</v>
      </c>
      <c r="K851" s="79"/>
    </row>
    <row r="852" spans="1:11" x14ac:dyDescent="0.2">
      <c r="B852" s="57" t="s">
        <v>7</v>
      </c>
      <c r="C852" s="58">
        <f>SUM(C823:C851)</f>
        <v>56</v>
      </c>
      <c r="D852" s="59">
        <f>SUM(D823:D851)</f>
        <v>452457.29</v>
      </c>
      <c r="E852" s="59">
        <f>SUM(E823:E851)</f>
        <v>740630.24999999988</v>
      </c>
      <c r="F852" s="59">
        <f>SUM(F823:F851)</f>
        <v>8887562.9999999981</v>
      </c>
      <c r="I852" s="112">
        <v>56</v>
      </c>
      <c r="K852" s="79"/>
    </row>
    <row r="853" spans="1:11" x14ac:dyDescent="0.2">
      <c r="B853" s="33"/>
      <c r="C853" s="89"/>
      <c r="D853" s="34"/>
      <c r="E853" s="34"/>
      <c r="F853" s="34"/>
      <c r="I853" s="112" t="s">
        <v>465</v>
      </c>
      <c r="K853" s="79"/>
    </row>
    <row r="854" spans="1:11" x14ac:dyDescent="0.2">
      <c r="B854" s="40" t="s">
        <v>355</v>
      </c>
      <c r="C854" s="7" t="s">
        <v>3</v>
      </c>
      <c r="D854" s="8"/>
      <c r="E854" s="8" t="s">
        <v>463</v>
      </c>
      <c r="F854" s="8" t="s">
        <v>4</v>
      </c>
      <c r="I854" s="112" t="s">
        <v>465</v>
      </c>
      <c r="K854" s="79"/>
    </row>
    <row r="855" spans="1:11" x14ac:dyDescent="0.2">
      <c r="B855" s="32" t="s">
        <v>409</v>
      </c>
      <c r="C855" s="90">
        <v>1</v>
      </c>
      <c r="D855" s="28">
        <v>14286.68</v>
      </c>
      <c r="E855" s="36">
        <f>C855*D855</f>
        <v>14286.68</v>
      </c>
      <c r="F855" s="36">
        <f>E855*12</f>
        <v>171440.16</v>
      </c>
      <c r="I855" s="112" t="s">
        <v>465</v>
      </c>
      <c r="K855" s="79"/>
    </row>
    <row r="856" spans="1:11" x14ac:dyDescent="0.2">
      <c r="B856" s="46" t="s">
        <v>356</v>
      </c>
      <c r="C856" s="97">
        <v>2</v>
      </c>
      <c r="D856" s="36">
        <v>6364.31</v>
      </c>
      <c r="E856" s="36">
        <f>C856*D856</f>
        <v>12728.62</v>
      </c>
      <c r="F856" s="36">
        <f>E856*12</f>
        <v>152743.44</v>
      </c>
      <c r="I856" s="112" t="s">
        <v>465</v>
      </c>
      <c r="K856" s="79"/>
    </row>
    <row r="857" spans="1:11" x14ac:dyDescent="0.2">
      <c r="B857" s="35" t="s">
        <v>357</v>
      </c>
      <c r="C857" s="94">
        <v>1</v>
      </c>
      <c r="D857" s="36">
        <v>9837.26</v>
      </c>
      <c r="E857" s="36">
        <f>C857*D857</f>
        <v>9837.26</v>
      </c>
      <c r="F857" s="36">
        <f>E857*12</f>
        <v>118047.12</v>
      </c>
      <c r="I857" s="112" t="s">
        <v>465</v>
      </c>
      <c r="K857" s="79"/>
    </row>
    <row r="858" spans="1:11" x14ac:dyDescent="0.2">
      <c r="B858" s="35" t="s">
        <v>358</v>
      </c>
      <c r="C858" s="94">
        <v>1</v>
      </c>
      <c r="D858" s="36">
        <v>7440.67</v>
      </c>
      <c r="E858" s="36">
        <f>C858*D858</f>
        <v>7440.67</v>
      </c>
      <c r="F858" s="36">
        <f>E858*12</f>
        <v>89288.040000000008</v>
      </c>
      <c r="I858" s="112" t="s">
        <v>465</v>
      </c>
      <c r="K858" s="79"/>
    </row>
    <row r="859" spans="1:11" s="43" customFormat="1" x14ac:dyDescent="0.2">
      <c r="A859" s="85"/>
      <c r="B859" s="57" t="s">
        <v>7</v>
      </c>
      <c r="C859" s="58">
        <f>SUM(C855:C858)</f>
        <v>5</v>
      </c>
      <c r="D859" s="59">
        <f>SUM(D855:D858)</f>
        <v>37928.92</v>
      </c>
      <c r="E859" s="59">
        <f>SUM(E855:E858)</f>
        <v>44293.23</v>
      </c>
      <c r="F859" s="59">
        <f>SUM(F855:F858)</f>
        <v>531518.76</v>
      </c>
      <c r="I859" s="112">
        <v>5</v>
      </c>
      <c r="J859" s="85"/>
      <c r="K859" s="79"/>
    </row>
    <row r="860" spans="1:11" x14ac:dyDescent="0.2">
      <c r="B860" s="64"/>
      <c r="C860" s="91"/>
      <c r="D860" s="70"/>
      <c r="E860" s="70"/>
      <c r="F860" s="70"/>
      <c r="I860" s="112" t="s">
        <v>465</v>
      </c>
      <c r="K860" s="79"/>
    </row>
    <row r="861" spans="1:11" x14ac:dyDescent="0.2">
      <c r="B861" s="40" t="s">
        <v>359</v>
      </c>
      <c r="C861" s="7" t="s">
        <v>3</v>
      </c>
      <c r="D861" s="8"/>
      <c r="E861" s="8" t="s">
        <v>463</v>
      </c>
      <c r="F861" s="8" t="s">
        <v>4</v>
      </c>
      <c r="I861" s="112" t="s">
        <v>465</v>
      </c>
      <c r="K861" s="79"/>
    </row>
    <row r="862" spans="1:11" x14ac:dyDescent="0.2">
      <c r="B862" s="82" t="s">
        <v>360</v>
      </c>
      <c r="C862" s="89">
        <v>3</v>
      </c>
      <c r="D862" s="28">
        <v>7486.99</v>
      </c>
      <c r="E862" s="36">
        <f>C862*D862</f>
        <v>22460.97</v>
      </c>
      <c r="F862" s="36">
        <f>E862*12</f>
        <v>269531.64</v>
      </c>
      <c r="I862" s="112" t="s">
        <v>465</v>
      </c>
      <c r="K862" s="79"/>
    </row>
    <row r="863" spans="1:11" x14ac:dyDescent="0.2">
      <c r="B863" s="32" t="s">
        <v>361</v>
      </c>
      <c r="C863" s="90">
        <v>1</v>
      </c>
      <c r="D863" s="28">
        <v>13835.83</v>
      </c>
      <c r="E863" s="36">
        <f>C863*D863</f>
        <v>13835.83</v>
      </c>
      <c r="F863" s="36">
        <f>E863*12</f>
        <v>166029.96</v>
      </c>
      <c r="I863" s="112" t="s">
        <v>465</v>
      </c>
      <c r="K863" s="79"/>
    </row>
    <row r="864" spans="1:11" x14ac:dyDescent="0.2">
      <c r="B864" s="57" t="s">
        <v>7</v>
      </c>
      <c r="C864" s="58">
        <f>SUM(C862:C863)</f>
        <v>4</v>
      </c>
      <c r="D864" s="59">
        <f>SUM(D862:D863)</f>
        <v>21322.82</v>
      </c>
      <c r="E864" s="59">
        <f>SUM(E862:E863)</f>
        <v>36296.800000000003</v>
      </c>
      <c r="F864" s="59">
        <f>SUM(F862:F863)</f>
        <v>435561.6</v>
      </c>
      <c r="I864" s="112">
        <v>4</v>
      </c>
      <c r="K864" s="79"/>
    </row>
    <row r="865" spans="2:11" x14ac:dyDescent="0.2">
      <c r="B865" s="64"/>
      <c r="C865" s="91"/>
      <c r="D865" s="70"/>
      <c r="E865" s="70"/>
      <c r="F865" s="70"/>
      <c r="I865" s="112" t="s">
        <v>465</v>
      </c>
      <c r="K865" s="79"/>
    </row>
    <row r="866" spans="2:11" x14ac:dyDescent="0.2">
      <c r="B866" s="40" t="s">
        <v>362</v>
      </c>
      <c r="C866" s="67" t="s">
        <v>3</v>
      </c>
      <c r="D866" s="8"/>
      <c r="E866" s="8" t="s">
        <v>463</v>
      </c>
      <c r="F866" s="8" t="s">
        <v>4</v>
      </c>
      <c r="I866" s="112" t="s">
        <v>465</v>
      </c>
      <c r="K866" s="79"/>
    </row>
    <row r="867" spans="2:11" x14ac:dyDescent="0.2">
      <c r="B867" s="32" t="s">
        <v>372</v>
      </c>
      <c r="C867" s="44">
        <v>1</v>
      </c>
      <c r="D867" s="28">
        <v>8649</v>
      </c>
      <c r="E867" s="36">
        <f>C867*D867</f>
        <v>8649</v>
      </c>
      <c r="F867" s="36">
        <f>E867*12</f>
        <v>103788</v>
      </c>
      <c r="I867" s="112" t="s">
        <v>465</v>
      </c>
      <c r="K867" s="79"/>
    </row>
    <row r="868" spans="2:11" x14ac:dyDescent="0.2">
      <c r="B868" s="35" t="s">
        <v>373</v>
      </c>
      <c r="C868" s="45">
        <v>1</v>
      </c>
      <c r="D868" s="36">
        <v>7798.5</v>
      </c>
      <c r="E868" s="36">
        <f>C868*D868</f>
        <v>7798.5</v>
      </c>
      <c r="F868" s="36">
        <f>E868*12</f>
        <v>93582</v>
      </c>
      <c r="I868" s="112" t="s">
        <v>465</v>
      </c>
      <c r="K868" s="79"/>
    </row>
    <row r="869" spans="2:11" x14ac:dyDescent="0.2">
      <c r="B869" s="32" t="s">
        <v>363</v>
      </c>
      <c r="C869" s="44">
        <v>1</v>
      </c>
      <c r="D869" s="28">
        <v>13963.35</v>
      </c>
      <c r="E869" s="36">
        <f>C869*D869</f>
        <v>13963.35</v>
      </c>
      <c r="F869" s="36">
        <f>E869*12</f>
        <v>167560.20000000001</v>
      </c>
      <c r="I869" s="112" t="s">
        <v>465</v>
      </c>
      <c r="K869" s="79"/>
    </row>
    <row r="870" spans="2:11" x14ac:dyDescent="0.2">
      <c r="B870" s="32" t="s">
        <v>364</v>
      </c>
      <c r="C870" s="44">
        <v>1</v>
      </c>
      <c r="D870" s="28">
        <v>11777.38</v>
      </c>
      <c r="E870" s="36">
        <f>C870*D870</f>
        <v>11777.38</v>
      </c>
      <c r="F870" s="36">
        <f>E870*12</f>
        <v>141328.56</v>
      </c>
      <c r="I870" s="112" t="s">
        <v>465</v>
      </c>
      <c r="K870" s="79"/>
    </row>
    <row r="871" spans="2:11" x14ac:dyDescent="0.2">
      <c r="B871" s="57" t="s">
        <v>7</v>
      </c>
      <c r="C871" s="68">
        <f>SUM(C867:C870)</f>
        <v>4</v>
      </c>
      <c r="D871" s="59">
        <f>SUM(D867:D870)</f>
        <v>42188.229999999996</v>
      </c>
      <c r="E871" s="59">
        <f>SUM(E867:E870)</f>
        <v>42188.229999999996</v>
      </c>
      <c r="F871" s="59">
        <f>SUM(F867:F870)</f>
        <v>506258.76</v>
      </c>
      <c r="I871" s="112">
        <v>4</v>
      </c>
      <c r="K871" s="79"/>
    </row>
    <row r="872" spans="2:11" x14ac:dyDescent="0.2">
      <c r="B872" s="33"/>
      <c r="C872" s="73"/>
      <c r="D872" s="25"/>
      <c r="E872" s="34"/>
      <c r="F872" s="72"/>
      <c r="K872" s="79"/>
    </row>
    <row r="873" spans="2:11" x14ac:dyDescent="0.2">
      <c r="B873" s="15"/>
      <c r="C873" s="86"/>
      <c r="D873" s="86"/>
      <c r="E873" s="24"/>
      <c r="F873" s="14"/>
      <c r="K873" s="79"/>
    </row>
    <row r="874" spans="2:11" ht="15.95" thickBot="1" x14ac:dyDescent="0.25">
      <c r="B874" s="26" t="s">
        <v>464</v>
      </c>
      <c r="C874" s="27">
        <f>SUM(C9+C15+C32+C40+C46+C51+C59+C66+C72+C81+C98+C105+C121+C127+C134+C144+C156+C169+C178+C188+C195+C200+C205+C210+C215+C221+C226+C231+C236+C241+C246+C251+C256+C261+C640+C272+C279+C285+C292+C422+C303+C318+C324+C329+C339+C351+C358+C369+C379+C393+C402+C413+C439+C451+C462+C476+C487+C498+C509+C519+C529+C533+C557+C578+C588+C597+C614+C620+C634+C650+C672+C685+C694+C707+C718+C734+C753+C765+C778+C791+C820+C852+C859+C864+C871)</f>
        <v>2476</v>
      </c>
      <c r="D874" s="31">
        <f>SUM(D9+D15+D32+D40+D46+D51+D59+D66+D72+D81+D98+D105+D121+D127+D134+D144+D156+D169+D178+D188+D195+D200+D205+D210+D215+D221+D226+D231+D236+D241+D246+D251+D256+D261+D640+D272+D279+D285+D292+D422+D303+D318+D324+D329+D339+D351+D358+D369+D379+D393+D402+D413+D439+D451+D462+D476+D487+D498+D509+D519+D529+D533+D557+D578+D588+D597+D614+D620+D634+D650+D672+D685+D694+D707+D718+D734+D753+D765+D778+D791+D820+D852+D859+D864+D871)</f>
        <v>8863780.8499999996</v>
      </c>
      <c r="E874" s="31">
        <f>SUM(E9+E15+E32+E40+E46+E51+E59+E66+E72+E81+E98+E105+E121+E127+E134+E144+E156+E169+E178+E188+E195+E200+E205+E210+E215+E221+E226+E231+E236+E241+E246+E251+E256+E261+E640+E272+E279+E285+E292+E422+E303+E318+E324+E329+E339+E351+E358+E369+E379+E393+E402+E413+E439+E451+E462+E476+E487+E498+E509+E519+E529+E533+E557+E578+E588+E597+E614+E620+E634+E650+E672+E685+E694+E707+E718+E734+E753+E765+E778+E791+E820+E852+E859+E864+E871)</f>
        <v>29378690.180000007</v>
      </c>
      <c r="F874" s="31">
        <f>SUM(F9+F15+F32+F40+F46+F51+F59+F66+F72+F81+F98+F105+F121+F127+F134+F144+F156+F169+F178+F188+F195+F200+F205+F210+F215+F221+F226+F231+F236+F241+F246+F251+F256+F261+F640+F272+F279+F285+F292+F422+F303+F318+F324+F329+F339+F351+F358+F369+F379+F393+F402+F413+F439+F451+F462+F476+F487+F498+F509+F519+F529+F533+F557+F578+F588+F597+F614+F620+F634+F650+F672+F685+F694+F707+F718+F734+F753+F765+F778+F791+F820+F852+F859+F864+F871)</f>
        <v>352544282.15999991</v>
      </c>
      <c r="K874" s="79"/>
    </row>
    <row r="875" spans="2:11" x14ac:dyDescent="0.2">
      <c r="B875" s="33" t="s">
        <v>365</v>
      </c>
      <c r="C875" s="74">
        <v>17</v>
      </c>
      <c r="D875" s="74"/>
      <c r="E875" s="34">
        <v>1319746.2</v>
      </c>
      <c r="F875" s="34">
        <v>16470432.58</v>
      </c>
      <c r="I875" s="112">
        <v>17</v>
      </c>
      <c r="K875" s="79"/>
    </row>
    <row r="876" spans="2:11" x14ac:dyDescent="0.2">
      <c r="B876" s="32"/>
      <c r="C876" s="90"/>
      <c r="D876" s="90"/>
      <c r="E876" s="28"/>
      <c r="F876" s="28"/>
      <c r="K876" s="79"/>
    </row>
    <row r="877" spans="2:11" x14ac:dyDescent="0.2">
      <c r="B877" s="9"/>
      <c r="C877" s="29">
        <f>SUM(C874:C876)</f>
        <v>2493</v>
      </c>
      <c r="D877" s="30">
        <f>SUM(D874:D876)</f>
        <v>8863780.8499999996</v>
      </c>
      <c r="E877" s="30">
        <f>SUM(E874:E876)</f>
        <v>30698436.380000006</v>
      </c>
      <c r="F877" s="30">
        <f>SUM(F874:F876)</f>
        <v>369014714.73999989</v>
      </c>
      <c r="I877" s="112">
        <f>SUM(I2:I876)</f>
        <v>2493</v>
      </c>
      <c r="K877" s="79"/>
    </row>
    <row r="878" spans="2:11" x14ac:dyDescent="0.2">
      <c r="B878" s="49"/>
      <c r="C878" s="88"/>
      <c r="D878" s="88"/>
      <c r="E878" s="48"/>
      <c r="F878" s="48"/>
      <c r="K878" s="79"/>
    </row>
    <row r="879" spans="2:11" s="43" customFormat="1" ht="15.95" thickBot="1" x14ac:dyDescent="0.25">
      <c r="B879" s="102"/>
      <c r="C879" s="103"/>
      <c r="D879" s="103"/>
      <c r="E879" s="104"/>
      <c r="F879" s="55"/>
      <c r="I879" s="112"/>
      <c r="J879" s="85"/>
      <c r="K879" s="79"/>
    </row>
    <row r="880" spans="2:11" ht="15.95" x14ac:dyDescent="0.2">
      <c r="B880" s="106" t="s">
        <v>466</v>
      </c>
      <c r="C880" s="107">
        <v>1083</v>
      </c>
      <c r="D880" s="14"/>
      <c r="E880" s="10"/>
      <c r="F880" s="56"/>
      <c r="K880" s="79"/>
    </row>
    <row r="881" spans="2:6" ht="15.95" x14ac:dyDescent="0.2">
      <c r="B881" s="108" t="s">
        <v>467</v>
      </c>
      <c r="C881" s="109">
        <v>972</v>
      </c>
      <c r="D881" s="14"/>
      <c r="E881" s="10"/>
      <c r="F881" s="56"/>
    </row>
    <row r="882" spans="2:6" ht="17.100000000000001" thickBot="1" x14ac:dyDescent="0.25">
      <c r="B882" s="110" t="s">
        <v>468</v>
      </c>
      <c r="C882" s="111">
        <v>438</v>
      </c>
      <c r="D882" s="14"/>
      <c r="E882" s="10"/>
      <c r="F882" s="56"/>
    </row>
    <row r="883" spans="2:6" x14ac:dyDescent="0.2">
      <c r="B883" s="102"/>
      <c r="C883" s="87"/>
      <c r="D883" s="14"/>
      <c r="E883" s="10"/>
      <c r="F883" s="56"/>
    </row>
    <row r="884" spans="2:6" x14ac:dyDescent="0.2">
      <c r="B884" s="102"/>
      <c r="C884" s="103"/>
      <c r="D884" s="103"/>
      <c r="E884" s="105"/>
      <c r="F884" s="55"/>
    </row>
    <row r="885" spans="2:6" x14ac:dyDescent="0.2">
      <c r="B885" s="102"/>
      <c r="C885" s="103"/>
      <c r="D885" s="103"/>
      <c r="E885" s="105"/>
      <c r="F885" s="54"/>
    </row>
    <row r="888" spans="2:6" x14ac:dyDescent="0.2">
      <c r="F888" s="95"/>
    </row>
    <row r="899" spans="2:9" s="43" customFormat="1" x14ac:dyDescent="0.25">
      <c r="B899" s="1"/>
      <c r="C899" s="2"/>
      <c r="D899" s="2"/>
      <c r="E899" s="85"/>
      <c r="F899" s="85"/>
      <c r="I899" s="113"/>
    </row>
    <row r="999" spans="2:9" s="43" customFormat="1" x14ac:dyDescent="0.25">
      <c r="B999" s="1"/>
      <c r="C999" s="2"/>
      <c r="D999" s="2"/>
      <c r="E999" s="85"/>
      <c r="F999" s="85"/>
      <c r="I999" s="113"/>
    </row>
    <row r="1063" spans="2:9" s="43" customFormat="1" x14ac:dyDescent="0.25">
      <c r="B1063" s="1"/>
      <c r="C1063" s="2"/>
      <c r="D1063" s="2"/>
      <c r="E1063" s="85"/>
      <c r="F1063" s="85"/>
      <c r="I1063" s="113"/>
    </row>
    <row r="1072" spans="2:9" s="43" customFormat="1" x14ac:dyDescent="0.25">
      <c r="B1072" s="1"/>
      <c r="C1072" s="2"/>
      <c r="D1072" s="2"/>
      <c r="E1072" s="85"/>
      <c r="F1072" s="85"/>
      <c r="I1072" s="113"/>
    </row>
    <row r="1074" spans="2:9" x14ac:dyDescent="0.25">
      <c r="B1074" s="85"/>
      <c r="C1074" s="84"/>
      <c r="D1074" s="84"/>
    </row>
    <row r="1075" spans="2:9" x14ac:dyDescent="0.25">
      <c r="B1075" s="85"/>
      <c r="C1075" s="84"/>
      <c r="D1075" s="84"/>
    </row>
    <row r="1076" spans="2:9" x14ac:dyDescent="0.25">
      <c r="B1076" s="85"/>
      <c r="C1076" s="84"/>
      <c r="D1076" s="84"/>
    </row>
    <row r="1077" spans="2:9" x14ac:dyDescent="0.25">
      <c r="B1077" s="85"/>
      <c r="C1077" s="84"/>
      <c r="D1077" s="84"/>
    </row>
    <row r="1078" spans="2:9" x14ac:dyDescent="0.25">
      <c r="B1078" s="85"/>
      <c r="C1078" s="84"/>
      <c r="D1078" s="84"/>
    </row>
    <row r="1079" spans="2:9" s="43" customFormat="1" x14ac:dyDescent="0.25">
      <c r="B1079" s="85"/>
      <c r="C1079" s="84"/>
      <c r="D1079" s="84"/>
      <c r="E1079" s="85"/>
      <c r="F1079" s="85"/>
      <c r="I1079" s="113"/>
    </row>
    <row r="1080" spans="2:9" x14ac:dyDescent="0.25">
      <c r="B1080" s="85"/>
      <c r="C1080" s="84"/>
      <c r="D1080" s="84"/>
    </row>
    <row r="1081" spans="2:9" x14ac:dyDescent="0.25">
      <c r="B1081" s="85"/>
      <c r="C1081" s="84"/>
      <c r="D1081" s="84"/>
    </row>
    <row r="1082" spans="2:9" x14ac:dyDescent="0.25">
      <c r="B1082" s="85"/>
      <c r="C1082" s="84"/>
      <c r="D1082" s="84"/>
    </row>
    <row r="1083" spans="2:9" x14ac:dyDescent="0.25">
      <c r="B1083" s="85"/>
      <c r="C1083" s="84"/>
      <c r="D1083" s="84"/>
    </row>
    <row r="1084" spans="2:9" x14ac:dyDescent="0.25">
      <c r="B1084" s="85"/>
      <c r="C1084" s="84"/>
      <c r="D1084" s="84"/>
    </row>
    <row r="1085" spans="2:9" x14ac:dyDescent="0.25">
      <c r="B1085" s="85"/>
      <c r="C1085" s="84"/>
      <c r="D1085" s="84"/>
    </row>
    <row r="1086" spans="2:9" x14ac:dyDescent="0.25">
      <c r="B1086" s="85"/>
      <c r="C1086" s="84"/>
      <c r="D1086" s="84"/>
    </row>
    <row r="1087" spans="2:9" s="43" customFormat="1" x14ac:dyDescent="0.25">
      <c r="B1087" s="85"/>
      <c r="C1087" s="84"/>
      <c r="D1087" s="84"/>
      <c r="E1087" s="85"/>
      <c r="F1087" s="85"/>
      <c r="I1087" s="113"/>
    </row>
    <row r="1088" spans="2:9" x14ac:dyDescent="0.25">
      <c r="B1088" s="85"/>
      <c r="C1088" s="84"/>
      <c r="D1088" s="84"/>
    </row>
    <row r="1089" spans="2:4" x14ac:dyDescent="0.25">
      <c r="B1089" s="85"/>
      <c r="C1089" s="84"/>
      <c r="D1089" s="84"/>
    </row>
    <row r="1090" spans="2:4" x14ac:dyDescent="0.25">
      <c r="B1090" s="85"/>
      <c r="C1090" s="84"/>
      <c r="D1090" s="84"/>
    </row>
    <row r="1091" spans="2:4" x14ac:dyDescent="0.25">
      <c r="B1091" s="85"/>
      <c r="C1091" s="84"/>
      <c r="D1091" s="84"/>
    </row>
    <row r="1092" spans="2:4" x14ac:dyDescent="0.25">
      <c r="B1092" s="85"/>
      <c r="C1092" s="84"/>
      <c r="D1092" s="84"/>
    </row>
    <row r="1093" spans="2:4" x14ac:dyDescent="0.25">
      <c r="B1093" s="85"/>
      <c r="C1093" s="84"/>
      <c r="D1093" s="84"/>
    </row>
    <row r="1094" spans="2:4" x14ac:dyDescent="0.25">
      <c r="B1094" s="85"/>
      <c r="C1094" s="84"/>
      <c r="D1094" s="84"/>
    </row>
    <row r="1095" spans="2:4" x14ac:dyDescent="0.25">
      <c r="B1095" s="85"/>
      <c r="C1095" s="84"/>
      <c r="D1095" s="84"/>
    </row>
    <row r="1096" spans="2:4" x14ac:dyDescent="0.25">
      <c r="B1096" s="85"/>
      <c r="C1096" s="84"/>
      <c r="D1096" s="84"/>
    </row>
    <row r="1097" spans="2:4" x14ac:dyDescent="0.25">
      <c r="B1097" s="85"/>
      <c r="C1097" s="84"/>
      <c r="D1097" s="84"/>
    </row>
    <row r="1098" spans="2:4" x14ac:dyDescent="0.25">
      <c r="B1098" s="85"/>
      <c r="C1098" s="84"/>
      <c r="D1098" s="84"/>
    </row>
    <row r="1099" spans="2:4" x14ac:dyDescent="0.25">
      <c r="B1099" s="85"/>
      <c r="C1099" s="84"/>
      <c r="D1099" s="84"/>
    </row>
    <row r="1100" spans="2:4" x14ac:dyDescent="0.25">
      <c r="B1100" s="85"/>
      <c r="C1100" s="84"/>
      <c r="D1100" s="84"/>
    </row>
    <row r="1101" spans="2:4" x14ac:dyDescent="0.25">
      <c r="B1101" s="85"/>
      <c r="C1101" s="84"/>
      <c r="D1101" s="84"/>
    </row>
    <row r="1102" spans="2:4" x14ac:dyDescent="0.25">
      <c r="B1102" s="85"/>
      <c r="C1102" s="84"/>
      <c r="D1102" s="84"/>
    </row>
    <row r="1103" spans="2:4" x14ac:dyDescent="0.25">
      <c r="B1103" s="85"/>
      <c r="C1103" s="84"/>
      <c r="D1103" s="84"/>
    </row>
    <row r="1104" spans="2:4" x14ac:dyDescent="0.25">
      <c r="B1104" s="85"/>
      <c r="C1104" s="84"/>
      <c r="D1104" s="84"/>
    </row>
    <row r="1105" spans="2:4" x14ac:dyDescent="0.25">
      <c r="B1105" s="85"/>
      <c r="C1105" s="84"/>
      <c r="D1105" s="84"/>
    </row>
    <row r="1106" spans="2:4" x14ac:dyDescent="0.25">
      <c r="B1106" s="85"/>
      <c r="C1106" s="84"/>
      <c r="D1106" s="84"/>
    </row>
    <row r="1107" spans="2:4" x14ac:dyDescent="0.25">
      <c r="B1107" s="85"/>
      <c r="C1107" s="84"/>
      <c r="D1107" s="84"/>
    </row>
    <row r="1108" spans="2:4" x14ac:dyDescent="0.25">
      <c r="B1108" s="85"/>
      <c r="C1108" s="84"/>
      <c r="D1108" s="84"/>
    </row>
    <row r="1109" spans="2:4" x14ac:dyDescent="0.25">
      <c r="B1109" s="85"/>
      <c r="C1109" s="84"/>
      <c r="D1109" s="84"/>
    </row>
    <row r="1110" spans="2:4" x14ac:dyDescent="0.25">
      <c r="B1110" s="85"/>
      <c r="C1110" s="84"/>
      <c r="D1110" s="84"/>
    </row>
    <row r="1111" spans="2:4" x14ac:dyDescent="0.25">
      <c r="B1111" s="85"/>
      <c r="C1111" s="84"/>
      <c r="D1111" s="84"/>
    </row>
    <row r="1112" spans="2:4" x14ac:dyDescent="0.25">
      <c r="B1112" s="85"/>
      <c r="C1112" s="84"/>
      <c r="D1112" s="84"/>
    </row>
    <row r="1113" spans="2:4" x14ac:dyDescent="0.25">
      <c r="B1113" s="85"/>
      <c r="C1113" s="84"/>
      <c r="D1113" s="84"/>
    </row>
    <row r="1114" spans="2:4" x14ac:dyDescent="0.25">
      <c r="B1114" s="85"/>
      <c r="C1114" s="84"/>
      <c r="D1114" s="84"/>
    </row>
    <row r="1115" spans="2:4" x14ac:dyDescent="0.25">
      <c r="B1115" s="85"/>
      <c r="C1115" s="84"/>
      <c r="D1115" s="84"/>
    </row>
    <row r="1116" spans="2:4" x14ac:dyDescent="0.25">
      <c r="B1116" s="85"/>
      <c r="C1116" s="84"/>
      <c r="D1116" s="84"/>
    </row>
    <row r="1117" spans="2:4" x14ac:dyDescent="0.25">
      <c r="B1117" s="85"/>
      <c r="C1117" s="84"/>
      <c r="D1117" s="84"/>
    </row>
    <row r="1118" spans="2:4" x14ac:dyDescent="0.25">
      <c r="B1118" s="85"/>
      <c r="C1118" s="84"/>
      <c r="D1118" s="84"/>
    </row>
    <row r="1119" spans="2:4" x14ac:dyDescent="0.25">
      <c r="B1119" s="85"/>
      <c r="C1119" s="84"/>
      <c r="D1119" s="84"/>
    </row>
    <row r="1120" spans="2:4" x14ac:dyDescent="0.25">
      <c r="B1120" s="85"/>
      <c r="C1120" s="84"/>
      <c r="D1120" s="84"/>
    </row>
    <row r="1121" spans="2:4" x14ac:dyDescent="0.25">
      <c r="B1121" s="85"/>
      <c r="C1121" s="84"/>
      <c r="D1121" s="84"/>
    </row>
    <row r="1122" spans="2:4" x14ac:dyDescent="0.25">
      <c r="B1122" s="85"/>
      <c r="C1122" s="84"/>
      <c r="D1122" s="84"/>
    </row>
    <row r="1123" spans="2:4" x14ac:dyDescent="0.25">
      <c r="B1123" s="85"/>
      <c r="C1123" s="84"/>
      <c r="D1123" s="84"/>
    </row>
    <row r="1124" spans="2:4" x14ac:dyDescent="0.25">
      <c r="B1124" s="85"/>
      <c r="C1124" s="84"/>
      <c r="D1124" s="84"/>
    </row>
    <row r="1125" spans="2:4" x14ac:dyDescent="0.25">
      <c r="B1125" s="85"/>
      <c r="C1125" s="84"/>
      <c r="D1125" s="84"/>
    </row>
    <row r="1126" spans="2:4" x14ac:dyDescent="0.25">
      <c r="B1126" s="85"/>
      <c r="C1126" s="84"/>
      <c r="D1126" s="84"/>
    </row>
    <row r="1127" spans="2:4" x14ac:dyDescent="0.25">
      <c r="B1127" s="85"/>
      <c r="C1127" s="84"/>
      <c r="D1127" s="84"/>
    </row>
    <row r="1128" spans="2:4" x14ac:dyDescent="0.25">
      <c r="B1128" s="85"/>
      <c r="C1128" s="84"/>
      <c r="D1128" s="84"/>
    </row>
    <row r="1129" spans="2:4" x14ac:dyDescent="0.25">
      <c r="B1129" s="85"/>
      <c r="C1129" s="84"/>
      <c r="D1129" s="84"/>
    </row>
    <row r="1130" spans="2:4" x14ac:dyDescent="0.25">
      <c r="B1130" s="85"/>
      <c r="C1130" s="84"/>
      <c r="D1130" s="84"/>
    </row>
    <row r="1131" spans="2:4" x14ac:dyDescent="0.25">
      <c r="B1131" s="85"/>
      <c r="C1131" s="84"/>
      <c r="D1131" s="84"/>
    </row>
    <row r="1132" spans="2:4" x14ac:dyDescent="0.25">
      <c r="B1132" s="85"/>
      <c r="C1132" s="84"/>
      <c r="D1132" s="84"/>
    </row>
    <row r="1133" spans="2:4" x14ac:dyDescent="0.25">
      <c r="B1133" s="85"/>
      <c r="C1133" s="84"/>
      <c r="D1133" s="84"/>
    </row>
    <row r="1134" spans="2:4" x14ac:dyDescent="0.25">
      <c r="B1134" s="85"/>
      <c r="C1134" s="84"/>
      <c r="D1134" s="84"/>
    </row>
    <row r="1135" spans="2:4" x14ac:dyDescent="0.25">
      <c r="B1135" s="85"/>
      <c r="C1135" s="84"/>
      <c r="D1135" s="84"/>
    </row>
    <row r="1136" spans="2:4" x14ac:dyDescent="0.25">
      <c r="B1136" s="85"/>
      <c r="C1136" s="84"/>
      <c r="D1136" s="84"/>
    </row>
    <row r="1137" spans="2:4" x14ac:dyDescent="0.25">
      <c r="B1137" s="85"/>
      <c r="C1137" s="84"/>
      <c r="D1137" s="84"/>
    </row>
    <row r="1138" spans="2:4" x14ac:dyDescent="0.25">
      <c r="B1138" s="85"/>
      <c r="C1138" s="84"/>
      <c r="D1138" s="84"/>
    </row>
    <row r="1139" spans="2:4" x14ac:dyDescent="0.25">
      <c r="B1139" s="85"/>
      <c r="C1139" s="84"/>
      <c r="D1139" s="84"/>
    </row>
    <row r="1140" spans="2:4" x14ac:dyDescent="0.25">
      <c r="B1140" s="85"/>
      <c r="C1140" s="84"/>
      <c r="D1140" s="84"/>
    </row>
    <row r="1141" spans="2:4" x14ac:dyDescent="0.25">
      <c r="B1141" s="85"/>
      <c r="C1141" s="84"/>
      <c r="D1141" s="84"/>
    </row>
    <row r="1142" spans="2:4" x14ac:dyDescent="0.25">
      <c r="B1142" s="85"/>
      <c r="C1142" s="84"/>
      <c r="D1142" s="84"/>
    </row>
    <row r="1143" spans="2:4" x14ac:dyDescent="0.25">
      <c r="B1143" s="85"/>
      <c r="C1143" s="84"/>
      <c r="D1143" s="84"/>
    </row>
    <row r="1144" spans="2:4" x14ac:dyDescent="0.25">
      <c r="B1144" s="85"/>
      <c r="C1144" s="84"/>
      <c r="D1144" s="84"/>
    </row>
    <row r="1145" spans="2:4" x14ac:dyDescent="0.25">
      <c r="B1145" s="85"/>
      <c r="C1145" s="84"/>
      <c r="D1145" s="84"/>
    </row>
    <row r="1146" spans="2:4" x14ac:dyDescent="0.25">
      <c r="B1146" s="85"/>
      <c r="C1146" s="84"/>
      <c r="D1146" s="84"/>
    </row>
    <row r="1147" spans="2:4" x14ac:dyDescent="0.25">
      <c r="B1147" s="85"/>
      <c r="C1147" s="84"/>
      <c r="D1147" s="84"/>
    </row>
    <row r="1148" spans="2:4" x14ac:dyDescent="0.25">
      <c r="B1148" s="85"/>
      <c r="C1148" s="84"/>
      <c r="D1148" s="84"/>
    </row>
    <row r="1149" spans="2:4" x14ac:dyDescent="0.25">
      <c r="B1149" s="85"/>
      <c r="C1149" s="84"/>
      <c r="D1149" s="84"/>
    </row>
    <row r="1150" spans="2:4" x14ac:dyDescent="0.25">
      <c r="B1150" s="85"/>
      <c r="C1150" s="84"/>
      <c r="D1150" s="84"/>
    </row>
    <row r="1151" spans="2:4" x14ac:dyDescent="0.25">
      <c r="B1151" s="85"/>
      <c r="C1151" s="84"/>
      <c r="D1151" s="84"/>
    </row>
    <row r="1152" spans="2:4" x14ac:dyDescent="0.25">
      <c r="B1152" s="85"/>
      <c r="C1152" s="84"/>
      <c r="D1152" s="84"/>
    </row>
    <row r="1153" spans="2:4" x14ac:dyDescent="0.25">
      <c r="B1153" s="85"/>
      <c r="C1153" s="84"/>
      <c r="D1153" s="84"/>
    </row>
    <row r="1154" spans="2:4" x14ac:dyDescent="0.25">
      <c r="B1154" s="85"/>
      <c r="C1154" s="84"/>
      <c r="D1154" s="84"/>
    </row>
    <row r="1155" spans="2:4" x14ac:dyDescent="0.25">
      <c r="B1155" s="85"/>
      <c r="C1155" s="84"/>
      <c r="D1155" s="84"/>
    </row>
    <row r="1156" spans="2:4" x14ac:dyDescent="0.25">
      <c r="B1156" s="85"/>
      <c r="C1156" s="84"/>
      <c r="D1156" s="84"/>
    </row>
    <row r="1157" spans="2:4" x14ac:dyDescent="0.25">
      <c r="B1157" s="85"/>
      <c r="C1157" s="84"/>
      <c r="D1157" s="84"/>
    </row>
    <row r="1158" spans="2:4" x14ac:dyDescent="0.25">
      <c r="B1158" s="85"/>
      <c r="C1158" s="84"/>
      <c r="D1158" s="84"/>
    </row>
    <row r="1159" spans="2:4" x14ac:dyDescent="0.25">
      <c r="B1159" s="85"/>
      <c r="C1159" s="84"/>
      <c r="D1159" s="84"/>
    </row>
    <row r="1160" spans="2:4" x14ac:dyDescent="0.25">
      <c r="B1160" s="85"/>
      <c r="C1160" s="84"/>
      <c r="D1160" s="84"/>
    </row>
    <row r="1161" spans="2:4" x14ac:dyDescent="0.25">
      <c r="B1161" s="85"/>
      <c r="C1161" s="84"/>
      <c r="D1161" s="84"/>
    </row>
    <row r="1162" spans="2:4" x14ac:dyDescent="0.25">
      <c r="B1162" s="85"/>
      <c r="C1162" s="84"/>
      <c r="D1162" s="84"/>
    </row>
    <row r="1163" spans="2:4" x14ac:dyDescent="0.25">
      <c r="B1163" s="85"/>
      <c r="C1163" s="84"/>
      <c r="D1163" s="84"/>
    </row>
    <row r="1164" spans="2:4" x14ac:dyDescent="0.25">
      <c r="B1164" s="85"/>
      <c r="C1164" s="84"/>
      <c r="D1164" s="84"/>
    </row>
    <row r="1165" spans="2:4" x14ac:dyDescent="0.25">
      <c r="B1165" s="85"/>
      <c r="C1165" s="84"/>
      <c r="D1165" s="84"/>
    </row>
    <row r="1166" spans="2:4" x14ac:dyDescent="0.25">
      <c r="B1166" s="85"/>
      <c r="C1166" s="84"/>
      <c r="D1166" s="84"/>
    </row>
    <row r="1167" spans="2:4" x14ac:dyDescent="0.25">
      <c r="B1167" s="85"/>
      <c r="C1167" s="84"/>
      <c r="D1167" s="84"/>
    </row>
    <row r="1168" spans="2:4" x14ac:dyDescent="0.25">
      <c r="B1168" s="85"/>
      <c r="C1168" s="84"/>
      <c r="D1168" s="84"/>
    </row>
    <row r="1169" spans="2:4" x14ac:dyDescent="0.25">
      <c r="B1169" s="85"/>
      <c r="C1169" s="84"/>
      <c r="D1169" s="84"/>
    </row>
    <row r="1170" spans="2:4" x14ac:dyDescent="0.25">
      <c r="B1170" s="85"/>
      <c r="C1170" s="84"/>
      <c r="D1170" s="84"/>
    </row>
    <row r="1171" spans="2:4" x14ac:dyDescent="0.25">
      <c r="B1171" s="85"/>
      <c r="C1171" s="84"/>
      <c r="D1171" s="84"/>
    </row>
    <row r="1172" spans="2:4" x14ac:dyDescent="0.25">
      <c r="B1172" s="85"/>
      <c r="C1172" s="84"/>
      <c r="D1172" s="84"/>
    </row>
    <row r="1173" spans="2:4" x14ac:dyDescent="0.25">
      <c r="B1173" s="85"/>
      <c r="C1173" s="84"/>
      <c r="D1173" s="84"/>
    </row>
    <row r="1174" spans="2:4" x14ac:dyDescent="0.25">
      <c r="B1174" s="85"/>
      <c r="C1174" s="84"/>
      <c r="D1174" s="84"/>
    </row>
    <row r="1175" spans="2:4" x14ac:dyDescent="0.25">
      <c r="B1175" s="85"/>
      <c r="C1175" s="84"/>
      <c r="D1175" s="84"/>
    </row>
    <row r="1176" spans="2:4" x14ac:dyDescent="0.25">
      <c r="B1176" s="85"/>
      <c r="C1176" s="84"/>
      <c r="D1176" s="84"/>
    </row>
    <row r="1177" spans="2:4" x14ac:dyDescent="0.25">
      <c r="B1177" s="85"/>
      <c r="C1177" s="84"/>
      <c r="D1177" s="84"/>
    </row>
    <row r="1178" spans="2:4" x14ac:dyDescent="0.25">
      <c r="B1178" s="85"/>
      <c r="C1178" s="84"/>
      <c r="D1178" s="84"/>
    </row>
    <row r="1179" spans="2:4" x14ac:dyDescent="0.25">
      <c r="B1179" s="85"/>
      <c r="C1179" s="84"/>
      <c r="D1179" s="84"/>
    </row>
    <row r="1180" spans="2:4" x14ac:dyDescent="0.25">
      <c r="B1180" s="85"/>
      <c r="C1180" s="84"/>
      <c r="D1180" s="84"/>
    </row>
    <row r="1181" spans="2:4" x14ac:dyDescent="0.25">
      <c r="B1181" s="85"/>
      <c r="C1181" s="84"/>
      <c r="D1181" s="84"/>
    </row>
    <row r="1182" spans="2:4" x14ac:dyDescent="0.25">
      <c r="B1182" s="85"/>
      <c r="C1182" s="84"/>
      <c r="D1182" s="84"/>
    </row>
    <row r="1183" spans="2:4" x14ac:dyDescent="0.25">
      <c r="B1183" s="85"/>
      <c r="C1183" s="84"/>
      <c r="D1183" s="84"/>
    </row>
    <row r="1184" spans="2:4" x14ac:dyDescent="0.25">
      <c r="B1184" s="85"/>
      <c r="C1184" s="84"/>
      <c r="D1184" s="84"/>
    </row>
    <row r="1185" spans="2:4" x14ac:dyDescent="0.25">
      <c r="B1185" s="85"/>
      <c r="C1185" s="84"/>
      <c r="D1185" s="84"/>
    </row>
    <row r="1186" spans="2:4" x14ac:dyDescent="0.25">
      <c r="B1186" s="85"/>
      <c r="C1186" s="84"/>
      <c r="D1186" s="84"/>
    </row>
    <row r="1187" spans="2:4" x14ac:dyDescent="0.25">
      <c r="B1187" s="85"/>
      <c r="C1187" s="84"/>
      <c r="D1187" s="84"/>
    </row>
    <row r="1188" spans="2:4" x14ac:dyDescent="0.25">
      <c r="B1188" s="85"/>
      <c r="C1188" s="84"/>
      <c r="D1188" s="84"/>
    </row>
    <row r="1189" spans="2:4" x14ac:dyDescent="0.25">
      <c r="B1189" s="85"/>
      <c r="C1189" s="84"/>
      <c r="D1189" s="84"/>
    </row>
    <row r="1190" spans="2:4" x14ac:dyDescent="0.25">
      <c r="B1190" s="85"/>
      <c r="C1190" s="84"/>
      <c r="D1190" s="84"/>
    </row>
    <row r="1191" spans="2:4" x14ac:dyDescent="0.25">
      <c r="B1191" s="85"/>
      <c r="C1191" s="84"/>
      <c r="D1191" s="84"/>
    </row>
    <row r="1192" spans="2:4" x14ac:dyDescent="0.25">
      <c r="B1192" s="85"/>
      <c r="C1192" s="84"/>
      <c r="D1192" s="84"/>
    </row>
    <row r="1193" spans="2:4" x14ac:dyDescent="0.25">
      <c r="B1193" s="85"/>
      <c r="C1193" s="84"/>
      <c r="D1193" s="84"/>
    </row>
    <row r="1194" spans="2:4" x14ac:dyDescent="0.25">
      <c r="B1194" s="85"/>
      <c r="C1194" s="84"/>
      <c r="D1194" s="84"/>
    </row>
    <row r="1195" spans="2:4" x14ac:dyDescent="0.25">
      <c r="B1195" s="85"/>
      <c r="C1195" s="84"/>
      <c r="D1195" s="84"/>
    </row>
    <row r="1196" spans="2:4" x14ac:dyDescent="0.25">
      <c r="B1196" s="85"/>
      <c r="C1196" s="84"/>
      <c r="D1196" s="84"/>
    </row>
    <row r="1197" spans="2:4" x14ac:dyDescent="0.25">
      <c r="B1197" s="85"/>
      <c r="C1197" s="84"/>
      <c r="D1197" s="84"/>
    </row>
    <row r="1198" spans="2:4" x14ac:dyDescent="0.25">
      <c r="B1198" s="85"/>
      <c r="C1198" s="84"/>
      <c r="D1198" s="84"/>
    </row>
    <row r="1199" spans="2:4" x14ac:dyDescent="0.25">
      <c r="B1199" s="85"/>
      <c r="C1199" s="84"/>
      <c r="D1199" s="84"/>
    </row>
    <row r="1200" spans="2:4" x14ac:dyDescent="0.25">
      <c r="B1200" s="85"/>
      <c r="C1200" s="84"/>
      <c r="D1200" s="84"/>
    </row>
    <row r="1201" spans="2:4" x14ac:dyDescent="0.25">
      <c r="B1201" s="85"/>
      <c r="C1201" s="84"/>
      <c r="D1201" s="84"/>
    </row>
    <row r="1202" spans="2:4" x14ac:dyDescent="0.25">
      <c r="B1202" s="85"/>
      <c r="C1202" s="84"/>
      <c r="D1202" s="84"/>
    </row>
    <row r="1203" spans="2:4" x14ac:dyDescent="0.25">
      <c r="B1203" s="85"/>
      <c r="C1203" s="84"/>
      <c r="D1203" s="84"/>
    </row>
    <row r="1204" spans="2:4" x14ac:dyDescent="0.25">
      <c r="B1204" s="85"/>
      <c r="C1204" s="84"/>
      <c r="D1204" s="84"/>
    </row>
  </sheetData>
  <mergeCells count="3">
    <mergeCell ref="B2:F2"/>
    <mergeCell ref="B3:F3"/>
    <mergeCell ref="B4:F4"/>
  </mergeCells>
  <pageMargins left="0.15748031496062992" right="0.15748031496062992" top="0.27559055118110237" bottom="0.27559055118110237" header="0.15748031496062992" footer="0.1574803149606299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MARCO ANTONIO GONZALEZ GONZALEZ</cp:lastModifiedBy>
  <cp:lastPrinted>2016-01-08T21:21:19Z</cp:lastPrinted>
  <dcterms:created xsi:type="dcterms:W3CDTF">2013-11-19T18:32:02Z</dcterms:created>
  <dcterms:modified xsi:type="dcterms:W3CDTF">2016-02-16T22:15:02Z</dcterms:modified>
</cp:coreProperties>
</file>